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045181\Desktop\1 - Program Oversight and Support - Work Docs\Technical Assistance\2025 Adult Priority Guide\"/>
    </mc:Choice>
  </mc:AlternateContent>
  <xr:revisionPtr revIDLastSave="0" documentId="13_ncr:1_{D163C804-C46A-493B-8EEE-2DDEA4BE9F52}" xr6:coauthVersionLast="47" xr6:coauthVersionMax="47" xr10:uidLastSave="{00000000-0000-0000-0000-000000000000}"/>
  <bookViews>
    <workbookView xWindow="57480" yWindow="240" windowWidth="25440" windowHeight="15390" xr2:uid="{00000000-000D-0000-FFFF-FFFF00000000}"/>
  </bookViews>
  <sheets>
    <sheet name=" Annual &amp; Six-Month Calculation" sheetId="2" r:id="rId1"/>
    <sheet name="Quarterly Wages Conversion"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nL66/cxFFZZAdGaMjj3fqLQpsAj8kvmvMjJ5tLUKkg="/>
    </ext>
  </extLst>
</workbook>
</file>

<file path=xl/calcChain.xml><?xml version="1.0" encoding="utf-8"?>
<calcChain xmlns="http://schemas.openxmlformats.org/spreadsheetml/2006/main">
  <c r="S39" i="2" l="1"/>
  <c r="T39" i="2" s="1"/>
  <c r="H39" i="2"/>
  <c r="I39" i="2" s="1"/>
  <c r="T29" i="2"/>
  <c r="S29" i="2"/>
  <c r="N29" i="2"/>
  <c r="C29" i="2"/>
  <c r="H29" i="2" s="1"/>
  <c r="I29" i="2" s="1"/>
  <c r="S13" i="2"/>
  <c r="T13" i="2" s="1"/>
  <c r="H13" i="2"/>
  <c r="I13" i="2" s="1"/>
  <c r="S10" i="2"/>
  <c r="T10" i="2" s="1"/>
  <c r="H10" i="2"/>
  <c r="I10" i="2" s="1"/>
  <c r="H20" i="1"/>
  <c r="H17" i="1"/>
  <c r="H14" i="1"/>
  <c r="H11" i="1"/>
  <c r="H8" i="1"/>
</calcChain>
</file>

<file path=xl/sharedStrings.xml><?xml version="1.0" encoding="utf-8"?>
<sst xmlns="http://schemas.openxmlformats.org/spreadsheetml/2006/main" count="141" uniqueCount="52">
  <si>
    <t>Wage Conversion Chart
Note: When using this chart, as described in the joint supplemental wage information guidance, core programs must ensure that information gathered is representative of the participant’s regular hours and earnings. It is important to note that when collecting supplemental wage information for the median earnings indicator, programs must only report those wages that are actually paid to the participant during the quarter, not projected amounts based on this wage conversion chart.</t>
  </si>
  <si>
    <t>Examples</t>
  </si>
  <si>
    <r>
      <rPr>
        <b/>
        <sz val="10"/>
        <color rgb="FF000000"/>
        <rFont val="Arial"/>
      </rPr>
      <t xml:space="preserve">Attachment III – Wage Conversion Chart
</t>
    </r>
    <r>
      <rPr>
        <sz val="10"/>
        <color rgb="FF000000"/>
        <rFont val="Arial"/>
      </rPr>
      <t>This is a guide to convert various wage and earnings inputs to a quarterly wage as required in PIRL data elements 1703, 1704, 1705, and 1706.</t>
    </r>
  </si>
  <si>
    <r>
      <rPr>
        <b/>
        <sz val="10"/>
        <color rgb="FF000000"/>
        <rFont val="Arial"/>
      </rPr>
      <t xml:space="preserve">Attachment III – Wage Conversion Chart
</t>
    </r>
    <r>
      <rPr>
        <sz val="10"/>
        <color rgb="FF000000"/>
        <rFont val="Arial"/>
      </rPr>
      <t>This is a guide to convert various wage and earnings inputs to a quarterly wage as required in PIRL data elements 1703, 1704, 1705, and 1706.</t>
    </r>
  </si>
  <si>
    <r>
      <rPr>
        <b/>
        <u/>
        <sz val="9"/>
        <color theme="1"/>
        <rFont val="Arial"/>
      </rPr>
      <t>Directions</t>
    </r>
    <r>
      <rPr>
        <sz val="9"/>
        <color theme="1"/>
        <rFont val="Arial"/>
      </rPr>
      <t>:   Collect the hourly/weekly/bi-weekly/monthly/annual wages from the participant and enter that value in the appropriate cell. Enter appropriate information collected from the participant in the yellow highlighted cells to calculate the reportable quarterly wage.</t>
    </r>
  </si>
  <si>
    <r>
      <rPr>
        <b/>
        <u/>
        <sz val="9"/>
        <color theme="1"/>
        <rFont val="Arial"/>
      </rPr>
      <t>Directions</t>
    </r>
    <r>
      <rPr>
        <sz val="9"/>
        <color theme="1"/>
        <rFont val="Arial"/>
      </rPr>
      <t>:   Collect the hourly/weekly/bi-weekly/monthly/annual wages from the participant and enter that value in the appropriate cell. Enter appropriate information collected from the participant in the yellow highlighted cells to calculate the reportable quarterly wage.</t>
    </r>
  </si>
  <si>
    <t>Convert Hourly Rate to Quarterly Wages</t>
  </si>
  <si>
    <r>
      <rPr>
        <sz val="9"/>
        <color rgb="FF000000"/>
        <rFont val="Arial"/>
      </rPr>
      <t>Hourly Rate
($xxx.xx/hour)</t>
    </r>
  </si>
  <si>
    <r>
      <rPr>
        <sz val="9"/>
        <color theme="1"/>
        <rFont val="Arial"/>
      </rPr>
      <t xml:space="preserve">hours worked                       </t>
    </r>
    <r>
      <rPr>
        <vertAlign val="subscript"/>
        <sz val="9"/>
        <color theme="1"/>
        <rFont val="Arial"/>
      </rPr>
      <t xml:space="preserve">
</t>
    </r>
    <r>
      <rPr>
        <sz val="9"/>
        <color theme="1"/>
        <rFont val="Arial"/>
      </rPr>
      <t>(xx.x)</t>
    </r>
  </si>
  <si>
    <t>13 weeks per quarter</t>
  </si>
  <si>
    <t>Quarterly Wages</t>
  </si>
  <si>
    <r>
      <rPr>
        <sz val="9"/>
        <color rgb="FF000000"/>
        <rFont val="Arial"/>
      </rPr>
      <t>Hourly Rate
($xxx.xx/hour)</t>
    </r>
  </si>
  <si>
    <r>
      <rPr>
        <sz val="9"/>
        <color theme="1"/>
        <rFont val="Arial"/>
      </rPr>
      <t xml:space="preserve">hours worked                       </t>
    </r>
    <r>
      <rPr>
        <vertAlign val="subscript"/>
        <sz val="9"/>
        <color theme="1"/>
        <rFont val="Arial"/>
      </rPr>
      <t xml:space="preserve">
</t>
    </r>
    <r>
      <rPr>
        <sz val="9"/>
        <color theme="1"/>
        <rFont val="Arial"/>
      </rPr>
      <t>(xx.x)</t>
    </r>
  </si>
  <si>
    <t>X</t>
  </si>
  <si>
    <t>=</t>
  </si>
  <si>
    <t>Convert Weekly Wages to Quarterly Wages</t>
  </si>
  <si>
    <r>
      <rPr>
        <sz val="9"/>
        <color rgb="FF000000"/>
        <rFont val="Arial"/>
      </rPr>
      <t>Weekly Wages
($xxxxx.xx)</t>
    </r>
  </si>
  <si>
    <r>
      <rPr>
        <sz val="9"/>
        <color rgb="FF000000"/>
        <rFont val="Arial"/>
      </rPr>
      <t>Weekly Wages
($xxxxx.xx)</t>
    </r>
  </si>
  <si>
    <t>Convert Biweekly Wages to Quarterly Wages</t>
  </si>
  <si>
    <t>Biweekly Wages ($xxxxx.xx)</t>
  </si>
  <si>
    <t>6.5 biweekly pay periods per quarter</t>
  </si>
  <si>
    <t>Convert Monthly Wages to Quarterly Wages</t>
  </si>
  <si>
    <t>Monthly Wages ($xxxxx.xx)</t>
  </si>
  <si>
    <t>3 months per quarter</t>
  </si>
  <si>
    <t>Convert Annual Wages to Quarterly Wages</t>
  </si>
  <si>
    <t>Annual Wages ($xxxxxx.xx)</t>
  </si>
  <si>
    <t>4 quarters per year</t>
  </si>
  <si>
    <t>/</t>
  </si>
  <si>
    <t>See Guidance on the use of Supplemental Wage Information to implement the Performance Accountability Requirements under the Workforce Innovation and Opportunity Act, joint guidance issues on June 1, 2017 via
the Office of Career, Technical, and Adult Education (OCTAE) Program Memorandum 17-6, DOL Employment and Training Administration Training and Employment Guidance Letter (TEGL) 26-16, and Rehabilitation Services Administration (RSA) Technical Assistance Circular (TAC) 17-04.</t>
  </si>
  <si>
    <t>Income Calculation Charts
It is recommended that service providers use the net income to calculate an individual’s family income, if it is available. However, if the net income is not available, service providers may use the gross income when calculating an individual’s family income. All methods must be aligned with pertinent local area policies and procedures.</t>
  </si>
  <si>
    <t>Salary Method</t>
  </si>
  <si>
    <t xml:space="preserve">Use this method for individuals who have pay stubs or other source documentation covering the most recent six months of their family’s wages. 
Use this method when there is little or no variation in the wages or salaries for any of the pay stubs submitted for income verification. 
To calculate an individual’s annual income based on wages or salaries, first, multiply the pay listed on the paystub or source documentation by the number of pay periods in the six-month determination period. Next, multiply the result by two to determine the annual wages or salaries. 
</t>
  </si>
  <si>
    <t>Convert Weekly Wages to 6-month and Annual Income</t>
  </si>
  <si>
    <r>
      <rPr>
        <sz val="9"/>
        <color rgb="FF000000"/>
        <rFont val="Arial"/>
      </rPr>
      <t>Weekly Wages
($xxxxx.xx)</t>
    </r>
  </si>
  <si>
    <t>26 pay periods</t>
  </si>
  <si>
    <t>6-month Income</t>
  </si>
  <si>
    <t>Annual Income</t>
  </si>
  <si>
    <r>
      <rPr>
        <sz val="9"/>
        <color rgb="FF000000"/>
        <rFont val="Arial"/>
      </rPr>
      <t>Weekly Wages
($xxxxx.xx)</t>
    </r>
  </si>
  <si>
    <t>Convert Biweekly Wages to 6-month and Annual Income</t>
  </si>
  <si>
    <t>13 pay periods</t>
  </si>
  <si>
    <t>Average Pay Method</t>
  </si>
  <si>
    <t xml:space="preserve">Use this method for individuals who have six monthly bank statements or other source documentation which show variation in the individual’s wages. These variations may result for several reasons, including overtime or work for a different employer. 
In circumstances where variation exists, service providers can determine an individual’s average wages by adding the total wages and dividing the result by the number of monthly bank statements. 
</t>
  </si>
  <si>
    <t>Example</t>
  </si>
  <si>
    <t>Month #</t>
  </si>
  <si>
    <t>Monthly Income
($xxxxx.xx)</t>
  </si>
  <si>
    <t>6 months</t>
  </si>
  <si>
    <t>Average</t>
  </si>
  <si>
    <t>Intermittent Work Method</t>
  </si>
  <si>
    <t xml:space="preserve">Use this method for individuals who have irregular income or are self-employed. 
In circumstances where the individual does not have steady work, the service provider should ask the individual to supply as many pay stubs, or other source documentation, as possible. 
To determine average wages, use the individual’s income from the prior month. When using the Intermittent Work Method, the service provider should explain missing pay stubs, non-work periods, etc. and should use any information that an individual submits to calculate annual income. </t>
  </si>
  <si>
    <t>Convert Monthly Income to  6-month and Annual Income (Intermittent Work Method)</t>
  </si>
  <si>
    <t>Most Recent Monthly Income ($xxxxx.xx)</t>
  </si>
  <si>
    <t>Convert Monthly Income to 6-month and Annual Income (Average Pay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</si>
</sst>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0.00"/>
    <numFmt numFmtId="165" formatCode="&quot;$&quot;#,##0.00"/>
    <numFmt numFmtId="166" formatCode="0.0"/>
    <numFmt numFmtId="167" formatCode="\$#,##0.00"/>
  </numFmts>
  <fonts count="20" x14ac:knownFonts="1">
    <font>
      <sz val="10"/>
      <color rgb="FF000000"/>
      <name val="Times New Roman"/>
      <scheme val="minor"/>
    </font>
    <font>
      <b/>
      <sz val="12"/>
      <color theme="1"/>
      <name val="Times New Roman"/>
    </font>
    <font>
      <sz val="10"/>
      <name val="Times New Roman"/>
    </font>
    <font>
      <sz val="10"/>
      <color rgb="FF000000"/>
      <name val="Times New Roman"/>
    </font>
    <font>
      <sz val="10"/>
      <color rgb="FF000000"/>
      <name val="Arial"/>
    </font>
    <font>
      <sz val="22"/>
      <color theme="5"/>
      <name val="Arial"/>
    </font>
    <font>
      <sz val="9"/>
      <color theme="1"/>
      <name val="Arial"/>
    </font>
    <font>
      <b/>
      <sz val="10"/>
      <color theme="1"/>
      <name val="Arial"/>
    </font>
    <font>
      <sz val="9"/>
      <color rgb="FF000000"/>
      <name val="Arial"/>
    </font>
    <font>
      <sz val="9"/>
      <color theme="5"/>
      <name val="Arial"/>
    </font>
    <font>
      <b/>
      <sz val="9"/>
      <color rgb="FF000000"/>
      <name val="Arial"/>
    </font>
    <font>
      <b/>
      <sz val="9"/>
      <color theme="1"/>
      <name val="Arial"/>
    </font>
    <font>
      <sz val="10"/>
      <color theme="1"/>
      <name val="Times New Roman"/>
    </font>
    <font>
      <b/>
      <sz val="10"/>
      <color rgb="FF000000"/>
      <name val="Arial"/>
    </font>
    <font>
      <b/>
      <u/>
      <sz val="9"/>
      <color theme="1"/>
      <name val="Arial"/>
    </font>
    <font>
      <vertAlign val="subscript"/>
      <sz val="9"/>
      <color theme="1"/>
      <name val="Arial"/>
    </font>
    <font>
      <sz val="10"/>
      <color rgb="FF000000"/>
      <name val="Arial"/>
      <family val="2"/>
    </font>
    <font>
      <sz val="8"/>
      <color rgb="FF000000"/>
      <name val="Arial"/>
      <family val="2"/>
    </font>
    <font>
      <sz val="8"/>
      <name val="Arial"/>
      <family val="2"/>
    </font>
    <font>
      <sz val="9"/>
      <color theme="5" tint="-0.249977111117893"/>
      <name val="Arial"/>
      <family val="2"/>
    </font>
  </fonts>
  <fills count="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CE6F0"/>
        <bgColor rgb="FFDCE6F0"/>
      </patternFill>
    </fill>
    <fill>
      <patternFill patternType="solid">
        <fgColor rgb="FFFFFFCC"/>
        <bgColor rgb="FFFFFFCC"/>
      </patternFill>
    </fill>
  </fills>
  <borders count="42">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style="thin">
        <color rgb="FF000000"/>
      </right>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07">
    <xf numFmtId="0" fontId="0" fillId="0" borderId="0" xfId="0"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3" fillId="2" borderId="4" xfId="0" applyFont="1" applyFill="1" applyBorder="1" applyAlignment="1">
      <alignment horizontal="left"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4" fontId="9" fillId="5" borderId="13" xfId="0" applyNumberFormat="1" applyFont="1" applyFill="1" applyBorder="1" applyAlignment="1">
      <alignment horizontal="center" vertical="center" shrinkToFit="1"/>
    </xf>
    <xf numFmtId="0" fontId="9" fillId="5" borderId="14" xfId="0" applyFont="1" applyFill="1" applyBorder="1" applyAlignment="1">
      <alignment horizontal="center" vertical="center" wrapText="1"/>
    </xf>
    <xf numFmtId="165" fontId="10" fillId="3" borderId="15" xfId="0" applyNumberFormat="1" applyFont="1" applyFill="1" applyBorder="1" applyAlignment="1">
      <alignment horizontal="center" vertical="center" shrinkToFit="1"/>
    </xf>
    <xf numFmtId="0" fontId="6" fillId="3" borderId="13" xfId="0" applyFont="1" applyFill="1" applyBorder="1" applyAlignment="1">
      <alignment horizontal="center" vertical="center" wrapText="1"/>
    </xf>
    <xf numFmtId="167" fontId="9" fillId="5" borderId="13" xfId="0" applyNumberFormat="1" applyFont="1" applyFill="1" applyBorder="1" applyAlignment="1">
      <alignment horizontal="center" vertical="center" shrinkToFit="1"/>
    </xf>
    <xf numFmtId="8" fontId="9" fillId="5" borderId="13" xfId="0" applyNumberFormat="1" applyFont="1" applyFill="1" applyBorder="1" applyAlignment="1">
      <alignment horizontal="center" vertical="center" wrapText="1"/>
    </xf>
    <xf numFmtId="165" fontId="11" fillId="3" borderId="15" xfId="0" applyNumberFormat="1" applyFont="1" applyFill="1" applyBorder="1" applyAlignment="1">
      <alignment horizontal="center" vertical="center" wrapText="1"/>
    </xf>
    <xf numFmtId="0" fontId="4" fillId="2" borderId="4" xfId="0" applyFont="1" applyFill="1" applyBorder="1" applyAlignment="1">
      <alignment horizontal="left" vertical="top"/>
    </xf>
    <xf numFmtId="0" fontId="4" fillId="0" borderId="0" xfId="0" applyFont="1" applyAlignment="1">
      <alignment horizontal="left" vertical="top"/>
    </xf>
    <xf numFmtId="0" fontId="4" fillId="2" borderId="4" xfId="0" applyFont="1" applyFill="1" applyBorder="1" applyAlignment="1">
      <alignment horizontal="left" vertical="top" wrapText="1"/>
    </xf>
    <xf numFmtId="164" fontId="9" fillId="5" borderId="18" xfId="0" applyNumberFormat="1" applyFont="1" applyFill="1" applyBorder="1" applyAlignment="1">
      <alignment horizontal="center" vertical="center" shrinkToFit="1"/>
    </xf>
    <xf numFmtId="0" fontId="6" fillId="0" borderId="0" xfId="0" applyFont="1" applyAlignment="1">
      <alignment horizontal="center" vertical="center" wrapText="1"/>
    </xf>
    <xf numFmtId="165" fontId="10" fillId="3" borderId="4" xfId="0" applyNumberFormat="1" applyFont="1" applyFill="1" applyBorder="1" applyAlignment="1">
      <alignment horizontal="center" vertical="center" shrinkToFit="1"/>
    </xf>
    <xf numFmtId="165" fontId="10" fillId="3" borderId="19"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164" fontId="9" fillId="5" borderId="20" xfId="0" applyNumberFormat="1" applyFont="1" applyFill="1" applyBorder="1" applyAlignment="1">
      <alignment horizontal="center" vertical="center" shrinkToFit="1"/>
    </xf>
    <xf numFmtId="0" fontId="6" fillId="0" borderId="21" xfId="0" applyFont="1" applyBorder="1" applyAlignment="1">
      <alignment horizontal="center" vertical="center" wrapText="1"/>
    </xf>
    <xf numFmtId="165" fontId="10" fillId="3" borderId="22" xfId="0" applyNumberFormat="1" applyFont="1" applyFill="1" applyBorder="1" applyAlignment="1">
      <alignment horizontal="center" vertical="center" shrinkToFit="1"/>
    </xf>
    <xf numFmtId="165" fontId="10" fillId="3" borderId="23" xfId="0" applyNumberFormat="1" applyFont="1" applyFill="1" applyBorder="1" applyAlignment="1">
      <alignment horizontal="center" vertical="center"/>
    </xf>
    <xf numFmtId="0" fontId="6" fillId="3" borderId="22" xfId="0" applyFont="1" applyFill="1" applyBorder="1" applyAlignment="1">
      <alignment horizontal="center" vertical="center" wrapText="1"/>
    </xf>
    <xf numFmtId="0" fontId="4" fillId="0" borderId="5" xfId="0" applyFont="1" applyBorder="1" applyAlignment="1">
      <alignment horizontal="center" vertical="center"/>
    </xf>
    <xf numFmtId="0" fontId="4" fillId="3" borderId="13" xfId="0" applyFont="1" applyFill="1" applyBorder="1" applyAlignment="1">
      <alignment horizontal="center" vertical="center"/>
    </xf>
    <xf numFmtId="0" fontId="8" fillId="0" borderId="27" xfId="0" applyFont="1" applyBorder="1" applyAlignment="1">
      <alignment horizontal="center" vertical="center" wrapText="1"/>
    </xf>
    <xf numFmtId="165" fontId="9" fillId="5" borderId="19"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36" xfId="0" applyFont="1" applyBorder="1" applyAlignment="1">
      <alignment horizontal="center" vertical="center" wrapText="1"/>
    </xf>
    <xf numFmtId="165" fontId="9" fillId="5" borderId="23"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4" fillId="0" borderId="5" xfId="0" applyFont="1" applyBorder="1" applyAlignment="1">
      <alignment horizontal="center" vertical="top"/>
    </xf>
    <xf numFmtId="165" fontId="10" fillId="3" borderId="14" xfId="0" applyNumberFormat="1" applyFont="1" applyFill="1" applyBorder="1" applyAlignment="1">
      <alignment horizontal="center" vertical="center" shrinkToFit="1"/>
    </xf>
    <xf numFmtId="165" fontId="10" fillId="3" borderId="15" xfId="0" applyNumberFormat="1" applyFont="1" applyFill="1" applyBorder="1" applyAlignment="1">
      <alignment horizontal="center" vertical="center"/>
    </xf>
    <xf numFmtId="0" fontId="4" fillId="3" borderId="13" xfId="0" applyFont="1" applyFill="1" applyBorder="1" applyAlignment="1">
      <alignment horizontal="center" vertical="top"/>
    </xf>
    <xf numFmtId="0" fontId="16" fillId="0" borderId="0" xfId="0" applyFont="1" applyAlignment="1">
      <alignment horizontal="left" vertical="top"/>
    </xf>
    <xf numFmtId="0" fontId="4" fillId="2" borderId="5" xfId="0" applyFont="1" applyFill="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13" fillId="4" borderId="5" xfId="0" applyFont="1" applyFill="1" applyBorder="1" applyAlignment="1">
      <alignment horizontal="left" vertical="top"/>
    </xf>
    <xf numFmtId="0" fontId="5" fillId="3" borderId="5" xfId="0" applyFont="1" applyFill="1" applyBorder="1" applyAlignment="1">
      <alignment horizontal="center" vertical="center"/>
    </xf>
    <xf numFmtId="0" fontId="7" fillId="4" borderId="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2" fillId="0" borderId="17" xfId="0" applyFont="1" applyBorder="1" applyAlignment="1">
      <alignment horizontal="left" vertical="top"/>
    </xf>
    <xf numFmtId="0" fontId="6" fillId="0" borderId="6" xfId="0" applyFont="1" applyBorder="1" applyAlignment="1">
      <alignment horizontal="center" vertical="center" wrapText="1"/>
    </xf>
    <xf numFmtId="1" fontId="8" fillId="3" borderId="1" xfId="0" applyNumberFormat="1" applyFont="1" applyFill="1" applyBorder="1" applyAlignment="1">
      <alignment horizontal="center" vertical="center" shrinkToFit="1"/>
    </xf>
    <xf numFmtId="0" fontId="2" fillId="0" borderId="2" xfId="0" applyFont="1" applyBorder="1" applyAlignment="1">
      <alignment horizontal="left" vertical="top"/>
    </xf>
    <xf numFmtId="0" fontId="2" fillId="0" borderId="3" xfId="0" applyFont="1" applyBorder="1" applyAlignment="1">
      <alignment horizontal="left" vertical="top"/>
    </xf>
    <xf numFmtId="166" fontId="8" fillId="3" borderId="8" xfId="0" applyNumberFormat="1" applyFont="1" applyFill="1" applyBorder="1" applyAlignment="1">
      <alignment horizontal="center" vertical="center" shrinkToFit="1"/>
    </xf>
    <xf numFmtId="0" fontId="2" fillId="0" borderId="9" xfId="0" applyFont="1" applyBorder="1" applyAlignment="1">
      <alignment horizontal="left" vertical="top"/>
    </xf>
    <xf numFmtId="0" fontId="2" fillId="0" borderId="10" xfId="0" applyFont="1" applyBorder="1" applyAlignment="1">
      <alignment horizontal="left" vertical="top"/>
    </xf>
    <xf numFmtId="1" fontId="8" fillId="3" borderId="16" xfId="0" applyNumberFormat="1" applyFont="1" applyFill="1" applyBorder="1" applyAlignment="1">
      <alignment horizontal="center" vertical="center" shrinkToFit="1"/>
    </xf>
    <xf numFmtId="0" fontId="8" fillId="3" borderId="33" xfId="0" applyFont="1" applyFill="1" applyBorder="1" applyAlignment="1">
      <alignment horizontal="center" vertical="center" wrapText="1"/>
    </xf>
    <xf numFmtId="0" fontId="2" fillId="0" borderId="38" xfId="0" applyFont="1" applyBorder="1" applyAlignment="1">
      <alignment horizontal="left" vertical="top"/>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2" fillId="0" borderId="41" xfId="0" applyFont="1" applyBorder="1" applyAlignment="1">
      <alignment horizontal="left" vertical="top"/>
    </xf>
    <xf numFmtId="0" fontId="6" fillId="3" borderId="26" xfId="0" applyFont="1" applyFill="1" applyBorder="1" applyAlignment="1">
      <alignment horizontal="center" vertical="center" wrapText="1"/>
    </xf>
    <xf numFmtId="0" fontId="2" fillId="0" borderId="34" xfId="0" applyFont="1" applyBorder="1" applyAlignment="1">
      <alignment horizontal="left" vertical="top"/>
    </xf>
    <xf numFmtId="0" fontId="2" fillId="0" borderId="39" xfId="0" applyFont="1" applyBorder="1" applyAlignment="1">
      <alignment horizontal="left" vertical="top"/>
    </xf>
    <xf numFmtId="0" fontId="2" fillId="0" borderId="40" xfId="0" applyFont="1" applyBorder="1" applyAlignment="1">
      <alignment horizontal="left" vertical="top"/>
    </xf>
    <xf numFmtId="0" fontId="8" fillId="3" borderId="26" xfId="0" applyFont="1" applyFill="1" applyBorder="1" applyAlignment="1">
      <alignment horizontal="center" vertical="center"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9" xfId="0" applyFont="1" applyBorder="1" applyAlignment="1">
      <alignment horizontal="left" vertical="top"/>
    </xf>
    <xf numFmtId="0" fontId="0" fillId="0" borderId="0" xfId="0" applyAlignment="1">
      <alignment horizontal="left" vertical="top"/>
    </xf>
    <xf numFmtId="0" fontId="2" fillId="0" borderId="28" xfId="0" applyFont="1" applyBorder="1" applyAlignment="1">
      <alignment horizontal="left" vertical="top"/>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0" borderId="32" xfId="0" applyFont="1" applyBorder="1" applyAlignment="1">
      <alignment horizontal="left" vertical="top"/>
    </xf>
    <xf numFmtId="0" fontId="8" fillId="0" borderId="24" xfId="0" applyFont="1" applyBorder="1" applyAlignment="1">
      <alignment horizontal="center" vertical="center" wrapText="1"/>
    </xf>
    <xf numFmtId="0" fontId="2" fillId="0" borderId="21" xfId="0" applyFont="1" applyBorder="1" applyAlignment="1">
      <alignment horizontal="left" vertical="top"/>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37" xfId="0" applyFont="1" applyBorder="1" applyAlignment="1">
      <alignment horizontal="left" vertical="top"/>
    </xf>
    <xf numFmtId="0" fontId="1" fillId="2" borderId="1" xfId="0" applyFont="1" applyFill="1" applyBorder="1" applyAlignment="1">
      <alignment horizontal="right" vertical="top" wrapText="1"/>
    </xf>
    <xf numFmtId="0" fontId="3" fillId="2" borderId="8" xfId="0" applyFont="1" applyFill="1" applyBorder="1" applyAlignment="1">
      <alignment horizontal="center" vertical="top" wrapText="1"/>
    </xf>
    <xf numFmtId="0" fontId="4" fillId="4" borderId="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0" borderId="12" xfId="0" applyFont="1" applyBorder="1" applyAlignment="1">
      <alignment horizontal="left" vertical="top"/>
    </xf>
    <xf numFmtId="0" fontId="6" fillId="3"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17" fillId="2" borderId="1" xfId="0" applyFont="1" applyFill="1" applyBorder="1" applyAlignment="1">
      <alignment horizontal="left" wrapText="1"/>
    </xf>
    <xf numFmtId="0" fontId="18" fillId="0" borderId="2" xfId="0" applyFont="1" applyBorder="1" applyAlignment="1">
      <alignment horizontal="left" vertical="top"/>
    </xf>
    <xf numFmtId="0" fontId="18" fillId="0" borderId="3" xfId="0" applyFont="1" applyBorder="1" applyAlignment="1">
      <alignment horizontal="left" vertical="top"/>
    </xf>
    <xf numFmtId="0" fontId="12" fillId="0" borderId="0" xfId="0" applyFont="1" applyAlignment="1">
      <alignment horizontal="center" vertical="top" wrapText="1"/>
    </xf>
    <xf numFmtId="166" fontId="8" fillId="3" borderId="16" xfId="0" applyNumberFormat="1" applyFont="1" applyFill="1" applyBorder="1" applyAlignment="1">
      <alignment horizontal="center" vertical="center" shrinkToFit="1"/>
    </xf>
    <xf numFmtId="164" fontId="19" fillId="3" borderId="18" xfId="0" applyNumberFormat="1" applyFont="1" applyFill="1" applyBorder="1" applyAlignment="1">
      <alignment horizontal="center" vertical="center" shrinkToFit="1"/>
    </xf>
    <xf numFmtId="164" fontId="19" fillId="3" borderId="20" xfId="0" applyNumberFormat="1" applyFont="1" applyFill="1" applyBorder="1" applyAlignment="1">
      <alignment horizontal="center" vertical="center" shrinkToFit="1"/>
    </xf>
    <xf numFmtId="165" fontId="19" fillId="3" borderId="19" xfId="0" applyNumberFormat="1" applyFont="1" applyFill="1" applyBorder="1" applyAlignment="1">
      <alignment horizontal="center" vertical="center" wrapText="1"/>
    </xf>
    <xf numFmtId="165" fontId="19" fillId="3" borderId="23" xfId="0" applyNumberFormat="1" applyFont="1" applyFill="1" applyBorder="1" applyAlignment="1">
      <alignment horizontal="center" vertical="center" wrapText="1"/>
    </xf>
    <xf numFmtId="164" fontId="19" fillId="3" borderId="14" xfId="0" applyNumberFormat="1" applyFont="1" applyFill="1" applyBorder="1" applyAlignment="1">
      <alignment horizontal="center" vertical="center" shrinkToFit="1"/>
    </xf>
    <xf numFmtId="164" fontId="19" fillId="3" borderId="13" xfId="0" applyNumberFormat="1" applyFont="1" applyFill="1" applyBorder="1" applyAlignment="1">
      <alignment horizontal="center" vertical="center" shrinkToFit="1"/>
    </xf>
    <xf numFmtId="166" fontId="19" fillId="3" borderId="14" xfId="0" applyNumberFormat="1" applyFont="1" applyFill="1" applyBorder="1" applyAlignment="1">
      <alignment horizontal="center" vertical="center" wrapText="1"/>
    </xf>
    <xf numFmtId="167" fontId="19" fillId="3" borderId="13" xfId="0" applyNumberFormat="1" applyFont="1" applyFill="1" applyBorder="1" applyAlignment="1">
      <alignment horizontal="center" vertical="center" shrinkToFit="1"/>
    </xf>
    <xf numFmtId="8" fontId="19" fillId="3" borderId="1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95250</xdr:rowOff>
    </xdr:from>
    <xdr:ext cx="1828800" cy="38100"/>
    <xdr:sp macro="" textlink="">
      <xdr:nvSpPr>
        <xdr:cNvPr id="3" name="Shape 3">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xdr:nvSpPr>
      <xdr:spPr>
        <a:xfrm>
          <a:off x="4431600" y="3776825"/>
          <a:ext cx="1828800" cy="6350"/>
        </a:xfrm>
        <a:custGeom>
          <a:avLst/>
          <a:gdLst/>
          <a:ahLst/>
          <a:cxnLst/>
          <a:rect l="l" t="t" r="r" b="b"/>
          <a:pathLst>
            <a:path w="1828800" h="6350" extrusionOk="0">
              <a:moveTo>
                <a:pt x="1828800" y="0"/>
              </a:moveTo>
              <a:lnTo>
                <a:pt x="0" y="0"/>
              </a:lnTo>
              <a:lnTo>
                <a:pt x="0" y="6108"/>
              </a:lnTo>
              <a:lnTo>
                <a:pt x="1828800" y="6108"/>
              </a:lnTo>
              <a:lnTo>
                <a:pt x="1828800" y="0"/>
              </a:lnTo>
              <a:close/>
            </a:path>
          </a:pathLst>
        </a:custGeom>
        <a:solidFill>
          <a:srgbClr val="000000"/>
        </a:solidFill>
        <a:ln>
          <a:noFill/>
        </a:ln>
      </xdr:spPr>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34" workbookViewId="0">
      <selection activeCell="B34" sqref="B34:O34"/>
    </sheetView>
  </sheetViews>
  <sheetFormatPr defaultColWidth="14.44140625" defaultRowHeight="15" customHeight="1" x14ac:dyDescent="0.25"/>
  <cols>
    <col min="1" max="1" width="2.6640625" customWidth="1"/>
    <col min="2" max="2" width="16.44140625" customWidth="1"/>
    <col min="3" max="3" width="14" customWidth="1"/>
    <col min="4" max="4" width="8.88671875" customWidth="1"/>
    <col min="5" max="5" width="7.88671875" customWidth="1"/>
    <col min="6" max="6" width="8.88671875" customWidth="1"/>
    <col min="7" max="7" width="9.6640625" customWidth="1"/>
    <col min="8" max="9" width="16.44140625" customWidth="1"/>
    <col min="10" max="12" width="9.33203125" customWidth="1"/>
    <col min="13" max="13" width="16.44140625" customWidth="1"/>
    <col min="14" max="14" width="14" customWidth="1"/>
    <col min="15" max="15" width="8.88671875" customWidth="1"/>
    <col min="16" max="16" width="7.88671875" customWidth="1"/>
    <col min="17" max="17" width="8.88671875" customWidth="1"/>
    <col min="18" max="18" width="9.6640625" customWidth="1"/>
    <col min="19" max="20" width="16.44140625" customWidth="1"/>
    <col min="21" max="23" width="9.33203125" customWidth="1"/>
    <col min="24" max="26" width="8.6640625" customWidth="1"/>
  </cols>
  <sheetData>
    <row r="1" spans="1:26" ht="12.75" customHeight="1" x14ac:dyDescent="0.25">
      <c r="A1" s="21"/>
      <c r="B1" s="21"/>
      <c r="C1" s="21"/>
      <c r="D1" s="21"/>
      <c r="E1" s="21"/>
      <c r="F1" s="21"/>
      <c r="G1" s="21"/>
      <c r="H1" s="21"/>
      <c r="I1" s="21"/>
      <c r="J1" s="21"/>
      <c r="K1" s="21"/>
      <c r="L1" s="21"/>
      <c r="M1" s="21"/>
      <c r="N1" s="21"/>
      <c r="O1" s="21"/>
      <c r="P1" s="21"/>
      <c r="Q1" s="21"/>
      <c r="R1" s="21"/>
      <c r="S1" s="21"/>
      <c r="T1" s="21"/>
      <c r="U1" s="21"/>
      <c r="V1" s="21"/>
      <c r="W1" s="21"/>
      <c r="X1" s="22"/>
      <c r="Y1" s="22"/>
      <c r="Z1" s="22"/>
    </row>
    <row r="2" spans="1:26" ht="57" customHeight="1" x14ac:dyDescent="0.25">
      <c r="A2" s="21"/>
      <c r="B2" s="47" t="s">
        <v>29</v>
      </c>
      <c r="C2" s="48"/>
      <c r="D2" s="48"/>
      <c r="E2" s="48"/>
      <c r="F2" s="48"/>
      <c r="G2" s="48"/>
      <c r="H2" s="48"/>
      <c r="I2" s="48"/>
      <c r="J2" s="48"/>
      <c r="K2" s="48"/>
      <c r="L2" s="48"/>
      <c r="M2" s="48"/>
      <c r="N2" s="48"/>
      <c r="O2" s="48"/>
      <c r="P2" s="48"/>
      <c r="Q2" s="48"/>
      <c r="R2" s="48"/>
      <c r="S2" s="48"/>
      <c r="T2" s="49"/>
      <c r="U2" s="21"/>
      <c r="V2" s="21"/>
      <c r="W2" s="21"/>
      <c r="X2" s="22"/>
      <c r="Y2" s="22"/>
      <c r="Z2" s="22"/>
    </row>
    <row r="3" spans="1:26" ht="12.75" customHeight="1" x14ac:dyDescent="0.25">
      <c r="A3" s="21"/>
      <c r="B3" s="21"/>
      <c r="C3" s="21"/>
      <c r="D3" s="21"/>
      <c r="E3" s="21"/>
      <c r="F3" s="21"/>
      <c r="G3" s="21"/>
      <c r="H3" s="21"/>
      <c r="I3" s="21"/>
      <c r="J3" s="21"/>
      <c r="K3" s="21"/>
      <c r="L3" s="21"/>
      <c r="M3" s="21"/>
      <c r="N3" s="21"/>
      <c r="O3" s="21"/>
      <c r="P3" s="21"/>
      <c r="Q3" s="21"/>
      <c r="R3" s="21"/>
      <c r="S3" s="21"/>
      <c r="T3" s="21"/>
      <c r="U3" s="21"/>
      <c r="V3" s="21"/>
      <c r="W3" s="21"/>
      <c r="X3" s="22"/>
      <c r="Y3" s="22"/>
      <c r="Z3" s="22"/>
    </row>
    <row r="4" spans="1:26" ht="12.75" customHeight="1" x14ac:dyDescent="0.25">
      <c r="A4" s="21"/>
      <c r="B4" s="50" t="s">
        <v>30</v>
      </c>
      <c r="C4" s="48"/>
      <c r="D4" s="48"/>
      <c r="E4" s="48"/>
      <c r="F4" s="48"/>
      <c r="G4" s="48"/>
      <c r="H4" s="48"/>
      <c r="I4" s="48"/>
      <c r="J4" s="48"/>
      <c r="K4" s="48"/>
      <c r="L4" s="48"/>
      <c r="M4" s="48"/>
      <c r="N4" s="48"/>
      <c r="O4" s="49"/>
      <c r="P4" s="21"/>
      <c r="Q4" s="21"/>
      <c r="R4" s="21"/>
      <c r="S4" s="21"/>
      <c r="T4" s="21"/>
      <c r="U4" s="21"/>
      <c r="V4" s="21"/>
      <c r="W4" s="21"/>
      <c r="X4" s="22"/>
      <c r="Y4" s="22"/>
      <c r="Z4" s="22"/>
    </row>
    <row r="5" spans="1:26" ht="87.75" customHeight="1" x14ac:dyDescent="0.25">
      <c r="A5" s="21"/>
      <c r="B5" s="47" t="s">
        <v>31</v>
      </c>
      <c r="C5" s="48"/>
      <c r="D5" s="48"/>
      <c r="E5" s="48"/>
      <c r="F5" s="48"/>
      <c r="G5" s="48"/>
      <c r="H5" s="48"/>
      <c r="I5" s="48"/>
      <c r="J5" s="48"/>
      <c r="K5" s="48"/>
      <c r="L5" s="48"/>
      <c r="M5" s="48"/>
      <c r="N5" s="48"/>
      <c r="O5" s="49"/>
      <c r="P5" s="21"/>
      <c r="Q5" s="21"/>
      <c r="R5" s="21"/>
      <c r="S5" s="21"/>
      <c r="T5" s="21"/>
      <c r="U5" s="21"/>
      <c r="V5" s="21"/>
      <c r="W5" s="21"/>
      <c r="X5" s="22"/>
      <c r="Y5" s="22"/>
      <c r="Z5" s="22"/>
    </row>
    <row r="6" spans="1:26" ht="12.75" customHeight="1" x14ac:dyDescent="0.25">
      <c r="A6" s="21"/>
      <c r="B6" s="23"/>
      <c r="C6" s="23"/>
      <c r="D6" s="23"/>
      <c r="E6" s="23"/>
      <c r="F6" s="23"/>
      <c r="G6" s="23"/>
      <c r="H6" s="23"/>
      <c r="I6" s="23"/>
      <c r="J6" s="23"/>
      <c r="K6" s="23"/>
      <c r="L6" s="23"/>
      <c r="M6" s="23"/>
      <c r="N6" s="23"/>
      <c r="O6" s="23"/>
      <c r="P6" s="21"/>
      <c r="Q6" s="21"/>
      <c r="R6" s="21"/>
      <c r="S6" s="21"/>
      <c r="T6" s="21"/>
      <c r="U6" s="21"/>
      <c r="V6" s="21"/>
      <c r="W6" s="21"/>
      <c r="X6" s="22"/>
      <c r="Y6" s="22"/>
      <c r="Z6" s="22"/>
    </row>
    <row r="7" spans="1:26" ht="29.25" customHeight="1" x14ac:dyDescent="0.25">
      <c r="A7" s="21"/>
      <c r="B7" s="21"/>
      <c r="C7" s="21"/>
      <c r="D7" s="21"/>
      <c r="E7" s="21"/>
      <c r="F7" s="21"/>
      <c r="G7" s="21"/>
      <c r="H7" s="21"/>
      <c r="I7" s="21"/>
      <c r="J7" s="21"/>
      <c r="K7" s="21"/>
      <c r="L7" s="21"/>
      <c r="M7" s="51" t="s">
        <v>1</v>
      </c>
      <c r="N7" s="48"/>
      <c r="O7" s="48"/>
      <c r="P7" s="48"/>
      <c r="Q7" s="48"/>
      <c r="R7" s="48"/>
      <c r="S7" s="48"/>
      <c r="T7" s="49"/>
      <c r="U7" s="21"/>
      <c r="V7" s="21"/>
      <c r="W7" s="21"/>
      <c r="X7" s="22"/>
      <c r="Y7" s="22"/>
      <c r="Z7" s="22"/>
    </row>
    <row r="8" spans="1:26" ht="15" customHeight="1" x14ac:dyDescent="0.25">
      <c r="A8" s="21"/>
      <c r="B8" s="52" t="s">
        <v>32</v>
      </c>
      <c r="C8" s="48"/>
      <c r="D8" s="48"/>
      <c r="E8" s="48"/>
      <c r="F8" s="48"/>
      <c r="G8" s="48"/>
      <c r="H8" s="48"/>
      <c r="I8" s="49"/>
      <c r="J8" s="21"/>
      <c r="K8" s="21"/>
      <c r="L8" s="21"/>
      <c r="M8" s="52" t="s">
        <v>32</v>
      </c>
      <c r="N8" s="48"/>
      <c r="O8" s="48"/>
      <c r="P8" s="48"/>
      <c r="Q8" s="48"/>
      <c r="R8" s="48"/>
      <c r="S8" s="48"/>
      <c r="T8" s="49"/>
      <c r="U8" s="21"/>
      <c r="V8" s="21"/>
      <c r="W8" s="21"/>
      <c r="X8" s="22"/>
      <c r="Y8" s="22"/>
      <c r="Z8" s="22"/>
    </row>
    <row r="9" spans="1:26" ht="24.6" customHeight="1" x14ac:dyDescent="0.25">
      <c r="A9" s="21"/>
      <c r="B9" s="6" t="s">
        <v>33</v>
      </c>
      <c r="C9" s="7"/>
      <c r="D9" s="55" t="s">
        <v>34</v>
      </c>
      <c r="E9" s="48"/>
      <c r="F9" s="48"/>
      <c r="G9" s="7"/>
      <c r="H9" s="8" t="s">
        <v>35</v>
      </c>
      <c r="I9" s="9" t="s">
        <v>36</v>
      </c>
      <c r="J9" s="21"/>
      <c r="K9" s="21"/>
      <c r="L9" s="21"/>
      <c r="M9" s="10" t="s">
        <v>37</v>
      </c>
      <c r="N9" s="11"/>
      <c r="O9" s="53" t="s">
        <v>34</v>
      </c>
      <c r="P9" s="48"/>
      <c r="Q9" s="54"/>
      <c r="R9" s="11"/>
      <c r="S9" s="12" t="s">
        <v>35</v>
      </c>
      <c r="T9" s="13" t="s">
        <v>36</v>
      </c>
      <c r="U9" s="21"/>
      <c r="V9" s="21"/>
      <c r="W9" s="21"/>
      <c r="X9" s="22"/>
      <c r="Y9" s="22"/>
      <c r="Z9" s="22"/>
    </row>
    <row r="10" spans="1:26" ht="17.399999999999999" customHeight="1" x14ac:dyDescent="0.25">
      <c r="A10" s="21"/>
      <c r="B10" s="24"/>
      <c r="C10" s="25" t="s">
        <v>13</v>
      </c>
      <c r="D10" s="56">
        <v>26</v>
      </c>
      <c r="E10" s="57"/>
      <c r="F10" s="58"/>
      <c r="G10" s="25" t="s">
        <v>14</v>
      </c>
      <c r="H10" s="26" t="str">
        <f>IF(B10*D10=0,"",B10*D10)</f>
        <v/>
      </c>
      <c r="I10" s="27" t="str">
        <f>IF(H10="","",H10*2)</f>
        <v/>
      </c>
      <c r="J10" s="21"/>
      <c r="K10" s="21"/>
      <c r="L10" s="21"/>
      <c r="M10" s="98">
        <v>450</v>
      </c>
      <c r="N10" s="28" t="s">
        <v>13</v>
      </c>
      <c r="O10" s="56">
        <v>26</v>
      </c>
      <c r="P10" s="57"/>
      <c r="Q10" s="58"/>
      <c r="R10" s="28" t="s">
        <v>14</v>
      </c>
      <c r="S10" s="26">
        <f>IF(M10*O10=0,"",M10*O10)</f>
        <v>11700</v>
      </c>
      <c r="T10" s="27">
        <f>IF(S10="","",S10*2)</f>
        <v>23400</v>
      </c>
      <c r="U10" s="21"/>
      <c r="V10" s="21"/>
      <c r="W10" s="21"/>
      <c r="X10" s="22"/>
      <c r="Y10" s="22"/>
      <c r="Z10" s="22"/>
    </row>
    <row r="11" spans="1:26" ht="15" customHeight="1" x14ac:dyDescent="0.25">
      <c r="A11" s="21"/>
      <c r="B11" s="52" t="s">
        <v>38</v>
      </c>
      <c r="C11" s="48"/>
      <c r="D11" s="48"/>
      <c r="E11" s="48"/>
      <c r="F11" s="48"/>
      <c r="G11" s="48"/>
      <c r="H11" s="48"/>
      <c r="I11" s="49"/>
      <c r="J11" s="21"/>
      <c r="K11" s="21"/>
      <c r="L11" s="21"/>
      <c r="M11" s="52" t="s">
        <v>38</v>
      </c>
      <c r="N11" s="48"/>
      <c r="O11" s="48"/>
      <c r="P11" s="48"/>
      <c r="Q11" s="48"/>
      <c r="R11" s="48"/>
      <c r="S11" s="48"/>
      <c r="T11" s="49"/>
      <c r="U11" s="21"/>
      <c r="V11" s="21"/>
      <c r="W11" s="21"/>
      <c r="X11" s="22"/>
      <c r="Y11" s="22"/>
      <c r="Z11" s="22"/>
    </row>
    <row r="12" spans="1:26" ht="22.8" customHeight="1" x14ac:dyDescent="0.25">
      <c r="A12" s="21"/>
      <c r="B12" s="4" t="s">
        <v>19</v>
      </c>
      <c r="C12" s="7"/>
      <c r="D12" s="55" t="s">
        <v>39</v>
      </c>
      <c r="E12" s="48"/>
      <c r="F12" s="48"/>
      <c r="G12" s="7"/>
      <c r="H12" s="8" t="s">
        <v>35</v>
      </c>
      <c r="I12" s="9" t="s">
        <v>36</v>
      </c>
      <c r="J12" s="21"/>
      <c r="K12" s="21"/>
      <c r="L12" s="21"/>
      <c r="M12" s="17" t="s">
        <v>19</v>
      </c>
      <c r="N12" s="11"/>
      <c r="O12" s="53" t="s">
        <v>39</v>
      </c>
      <c r="P12" s="48"/>
      <c r="Q12" s="54"/>
      <c r="R12" s="11"/>
      <c r="S12" s="12" t="s">
        <v>35</v>
      </c>
      <c r="T12" s="13" t="s">
        <v>36</v>
      </c>
      <c r="U12" s="21"/>
      <c r="V12" s="21"/>
      <c r="W12" s="21"/>
      <c r="X12" s="22"/>
      <c r="Y12" s="22"/>
      <c r="Z12" s="22"/>
    </row>
    <row r="13" spans="1:26" ht="18.600000000000001" customHeight="1" x14ac:dyDescent="0.25">
      <c r="A13" s="21"/>
      <c r="B13" s="29"/>
      <c r="C13" s="30" t="s">
        <v>13</v>
      </c>
      <c r="D13" s="59">
        <v>13</v>
      </c>
      <c r="E13" s="60"/>
      <c r="F13" s="61"/>
      <c r="G13" s="30" t="s">
        <v>14</v>
      </c>
      <c r="H13" s="31" t="str">
        <f>IF(B13*D13=0,"",B13*D13)</f>
        <v/>
      </c>
      <c r="I13" s="32" t="str">
        <f>IF(H13="","",H13*2)</f>
        <v/>
      </c>
      <c r="J13" s="21"/>
      <c r="K13" s="21"/>
      <c r="L13" s="21"/>
      <c r="M13" s="99">
        <v>900</v>
      </c>
      <c r="N13" s="33" t="s">
        <v>13</v>
      </c>
      <c r="O13" s="59">
        <v>13</v>
      </c>
      <c r="P13" s="60"/>
      <c r="Q13" s="61"/>
      <c r="R13" s="33" t="s">
        <v>14</v>
      </c>
      <c r="S13" s="31">
        <f>IF(M13*O13=0,"",M13*O13)</f>
        <v>11700</v>
      </c>
      <c r="T13" s="32">
        <f>IF(S13="","",S13*2)</f>
        <v>23400</v>
      </c>
      <c r="U13" s="21"/>
      <c r="V13" s="21"/>
      <c r="W13" s="21"/>
      <c r="X13" s="22"/>
      <c r="Y13" s="22"/>
      <c r="Z13" s="22"/>
    </row>
    <row r="14" spans="1:26" ht="12.75" customHeight="1"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2"/>
      <c r="Y14" s="22"/>
      <c r="Z14" s="22"/>
    </row>
    <row r="15" spans="1:26" ht="12.75" customHeight="1"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2"/>
      <c r="Y15" s="22"/>
      <c r="Z15" s="22"/>
    </row>
    <row r="16" spans="1:26" ht="12.75" customHeight="1"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2"/>
      <c r="Y16" s="22"/>
      <c r="Z16" s="22"/>
    </row>
    <row r="17" spans="1:26" ht="12.75" customHeight="1" x14ac:dyDescent="0.25">
      <c r="A17" s="21"/>
      <c r="B17" s="50" t="s">
        <v>40</v>
      </c>
      <c r="C17" s="48"/>
      <c r="D17" s="48"/>
      <c r="E17" s="48"/>
      <c r="F17" s="48"/>
      <c r="G17" s="48"/>
      <c r="H17" s="48"/>
      <c r="I17" s="48"/>
      <c r="J17" s="48"/>
      <c r="K17" s="48"/>
      <c r="L17" s="48"/>
      <c r="M17" s="48"/>
      <c r="N17" s="48"/>
      <c r="O17" s="49"/>
      <c r="P17" s="21"/>
      <c r="Q17" s="21"/>
      <c r="R17" s="21"/>
      <c r="S17" s="21"/>
      <c r="T17" s="21"/>
      <c r="U17" s="21"/>
      <c r="V17" s="21"/>
      <c r="W17" s="21"/>
      <c r="X17" s="22"/>
      <c r="Y17" s="22"/>
      <c r="Z17" s="22"/>
    </row>
    <row r="18" spans="1:26" ht="69" customHeight="1" x14ac:dyDescent="0.25">
      <c r="A18" s="21"/>
      <c r="B18" s="47" t="s">
        <v>41</v>
      </c>
      <c r="C18" s="48"/>
      <c r="D18" s="48"/>
      <c r="E18" s="48"/>
      <c r="F18" s="48"/>
      <c r="G18" s="48"/>
      <c r="H18" s="48"/>
      <c r="I18" s="48"/>
      <c r="J18" s="48"/>
      <c r="K18" s="48"/>
      <c r="L18" s="48"/>
      <c r="M18" s="48"/>
      <c r="N18" s="48"/>
      <c r="O18" s="49"/>
      <c r="P18" s="21"/>
      <c r="Q18" s="21"/>
      <c r="R18" s="21"/>
      <c r="S18" s="21"/>
      <c r="T18" s="21"/>
      <c r="U18" s="21"/>
      <c r="V18" s="21"/>
      <c r="W18" s="21"/>
      <c r="X18" s="22"/>
      <c r="Y18" s="22"/>
      <c r="Z18" s="22"/>
    </row>
    <row r="19" spans="1:26" ht="12.75" customHeight="1"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2"/>
      <c r="Y19" s="22"/>
      <c r="Z19" s="22"/>
    </row>
    <row r="20" spans="1:26" ht="25.2" customHeight="1" x14ac:dyDescent="0.25">
      <c r="A20" s="21"/>
      <c r="B20" s="21"/>
      <c r="C20" s="21"/>
      <c r="D20" s="21"/>
      <c r="E20" s="21"/>
      <c r="F20" s="21"/>
      <c r="G20" s="21"/>
      <c r="H20" s="21"/>
      <c r="I20" s="21"/>
      <c r="J20" s="21"/>
      <c r="K20" s="21"/>
      <c r="L20" s="21"/>
      <c r="M20" s="51" t="s">
        <v>42</v>
      </c>
      <c r="N20" s="48"/>
      <c r="O20" s="48"/>
      <c r="P20" s="48"/>
      <c r="Q20" s="48"/>
      <c r="R20" s="48"/>
      <c r="S20" s="48"/>
      <c r="T20" s="49"/>
      <c r="U20" s="21"/>
      <c r="V20" s="21"/>
      <c r="W20" s="21"/>
      <c r="X20" s="22"/>
      <c r="Y20" s="22"/>
      <c r="Z20" s="22"/>
    </row>
    <row r="21" spans="1:26" ht="18" customHeight="1" x14ac:dyDescent="0.25">
      <c r="A21" s="21"/>
      <c r="B21" s="52" t="s">
        <v>51</v>
      </c>
      <c r="C21" s="48"/>
      <c r="D21" s="48"/>
      <c r="E21" s="48"/>
      <c r="F21" s="48"/>
      <c r="G21" s="48"/>
      <c r="H21" s="48"/>
      <c r="I21" s="49"/>
      <c r="J21" s="21"/>
      <c r="K21" s="21"/>
      <c r="L21" s="21"/>
      <c r="M21" s="52" t="s">
        <v>51</v>
      </c>
      <c r="N21" s="48"/>
      <c r="O21" s="48"/>
      <c r="P21" s="48"/>
      <c r="Q21" s="48"/>
      <c r="R21" s="48"/>
      <c r="S21" s="48"/>
      <c r="T21" s="49"/>
      <c r="U21" s="21"/>
      <c r="V21" s="21"/>
      <c r="W21" s="21"/>
      <c r="X21" s="22"/>
      <c r="Y21" s="22"/>
      <c r="Z21" s="22"/>
    </row>
    <row r="22" spans="1:26" ht="43.5" customHeight="1" x14ac:dyDescent="0.25">
      <c r="A22" s="21"/>
      <c r="B22" s="34" t="s">
        <v>43</v>
      </c>
      <c r="C22" s="9" t="s">
        <v>44</v>
      </c>
      <c r="D22" s="81"/>
      <c r="E22" s="73"/>
      <c r="F22" s="73"/>
      <c r="G22" s="73"/>
      <c r="H22" s="73"/>
      <c r="I22" s="74"/>
      <c r="J22" s="21"/>
      <c r="K22" s="21"/>
      <c r="L22" s="21"/>
      <c r="M22" s="35" t="s">
        <v>43</v>
      </c>
      <c r="N22" s="13" t="s">
        <v>44</v>
      </c>
      <c r="O22" s="72"/>
      <c r="P22" s="73"/>
      <c r="Q22" s="73"/>
      <c r="R22" s="73"/>
      <c r="S22" s="73"/>
      <c r="T22" s="74"/>
      <c r="U22" s="21"/>
      <c r="V22" s="21"/>
      <c r="W22" s="21"/>
      <c r="X22" s="22"/>
      <c r="Y22" s="22"/>
      <c r="Z22" s="22"/>
    </row>
    <row r="23" spans="1:26" ht="12.75" customHeight="1" x14ac:dyDescent="0.25">
      <c r="A23" s="21"/>
      <c r="B23" s="36">
        <v>1</v>
      </c>
      <c r="C23" s="37"/>
      <c r="D23" s="76"/>
      <c r="E23" s="76"/>
      <c r="F23" s="76"/>
      <c r="G23" s="76"/>
      <c r="H23" s="76"/>
      <c r="I23" s="77"/>
      <c r="J23" s="21"/>
      <c r="K23" s="21"/>
      <c r="L23" s="21"/>
      <c r="M23" s="38">
        <v>1</v>
      </c>
      <c r="N23" s="100">
        <v>1800</v>
      </c>
      <c r="O23" s="75"/>
      <c r="P23" s="76"/>
      <c r="Q23" s="76"/>
      <c r="R23" s="76"/>
      <c r="S23" s="76"/>
      <c r="T23" s="77"/>
      <c r="U23" s="21"/>
      <c r="V23" s="21"/>
      <c r="W23" s="21"/>
      <c r="X23" s="22"/>
      <c r="Y23" s="22"/>
      <c r="Z23" s="22"/>
    </row>
    <row r="24" spans="1:26" ht="12.75" customHeight="1" x14ac:dyDescent="0.25">
      <c r="A24" s="21"/>
      <c r="B24" s="36">
        <v>2</v>
      </c>
      <c r="C24" s="37"/>
      <c r="D24" s="76"/>
      <c r="E24" s="76"/>
      <c r="F24" s="76"/>
      <c r="G24" s="76"/>
      <c r="H24" s="76"/>
      <c r="I24" s="77"/>
      <c r="J24" s="21"/>
      <c r="K24" s="21"/>
      <c r="L24" s="21"/>
      <c r="M24" s="38">
        <v>2</v>
      </c>
      <c r="N24" s="100">
        <v>1780</v>
      </c>
      <c r="O24" s="75"/>
      <c r="P24" s="76"/>
      <c r="Q24" s="76"/>
      <c r="R24" s="76"/>
      <c r="S24" s="76"/>
      <c r="T24" s="77"/>
      <c r="U24" s="21"/>
      <c r="V24" s="21"/>
      <c r="W24" s="21"/>
      <c r="X24" s="22"/>
      <c r="Y24" s="22"/>
      <c r="Z24" s="22"/>
    </row>
    <row r="25" spans="1:26" ht="12.75" customHeight="1" x14ac:dyDescent="0.25">
      <c r="A25" s="21"/>
      <c r="B25" s="36">
        <v>3</v>
      </c>
      <c r="C25" s="37"/>
      <c r="D25" s="76"/>
      <c r="E25" s="76"/>
      <c r="F25" s="76"/>
      <c r="G25" s="76"/>
      <c r="H25" s="76"/>
      <c r="I25" s="77"/>
      <c r="J25" s="21"/>
      <c r="K25" s="21"/>
      <c r="L25" s="21"/>
      <c r="M25" s="38">
        <v>3</v>
      </c>
      <c r="N25" s="100">
        <v>1820</v>
      </c>
      <c r="O25" s="75"/>
      <c r="P25" s="76"/>
      <c r="Q25" s="76"/>
      <c r="R25" s="76"/>
      <c r="S25" s="76"/>
      <c r="T25" s="77"/>
      <c r="U25" s="21"/>
      <c r="V25" s="21"/>
      <c r="W25" s="21"/>
      <c r="X25" s="22"/>
      <c r="Y25" s="22"/>
      <c r="Z25" s="22"/>
    </row>
    <row r="26" spans="1:26" ht="12.75" customHeight="1" x14ac:dyDescent="0.25">
      <c r="A26" s="21"/>
      <c r="B26" s="36">
        <v>4</v>
      </c>
      <c r="C26" s="37"/>
      <c r="D26" s="76"/>
      <c r="E26" s="76"/>
      <c r="F26" s="76"/>
      <c r="G26" s="76"/>
      <c r="H26" s="76"/>
      <c r="I26" s="77"/>
      <c r="J26" s="21"/>
      <c r="K26" s="21"/>
      <c r="L26" s="21"/>
      <c r="M26" s="38">
        <v>4</v>
      </c>
      <c r="N26" s="100">
        <v>1800</v>
      </c>
      <c r="O26" s="78"/>
      <c r="P26" s="79"/>
      <c r="Q26" s="79"/>
      <c r="R26" s="79"/>
      <c r="S26" s="79"/>
      <c r="T26" s="80"/>
      <c r="U26" s="21"/>
      <c r="V26" s="21"/>
      <c r="W26" s="21"/>
      <c r="X26" s="22"/>
      <c r="Y26" s="22"/>
      <c r="Z26" s="22"/>
    </row>
    <row r="27" spans="1:26" ht="12.75" customHeight="1" x14ac:dyDescent="0.25">
      <c r="A27" s="21"/>
      <c r="B27" s="36">
        <v>5</v>
      </c>
      <c r="C27" s="37"/>
      <c r="D27" s="81"/>
      <c r="E27" s="83" t="s">
        <v>45</v>
      </c>
      <c r="F27" s="73"/>
      <c r="G27" s="81"/>
      <c r="H27" s="83" t="s">
        <v>35</v>
      </c>
      <c r="I27" s="84" t="s">
        <v>36</v>
      </c>
      <c r="J27" s="21"/>
      <c r="K27" s="21"/>
      <c r="L27" s="21"/>
      <c r="M27" s="38">
        <v>5</v>
      </c>
      <c r="N27" s="100">
        <v>1775</v>
      </c>
      <c r="O27" s="63"/>
      <c r="P27" s="68" t="s">
        <v>45</v>
      </c>
      <c r="Q27" s="69"/>
      <c r="R27" s="63"/>
      <c r="S27" s="65" t="s">
        <v>35</v>
      </c>
      <c r="T27" s="66" t="s">
        <v>36</v>
      </c>
      <c r="U27" s="21"/>
      <c r="V27" s="21"/>
      <c r="W27" s="21"/>
      <c r="X27" s="22"/>
      <c r="Y27" s="22"/>
      <c r="Z27" s="22"/>
    </row>
    <row r="28" spans="1:26" ht="12.75" customHeight="1" x14ac:dyDescent="0.25">
      <c r="A28" s="21"/>
      <c r="B28" s="39">
        <v>6</v>
      </c>
      <c r="C28" s="40"/>
      <c r="D28" s="82"/>
      <c r="E28" s="82"/>
      <c r="F28" s="82"/>
      <c r="G28" s="82"/>
      <c r="H28" s="82"/>
      <c r="I28" s="85"/>
      <c r="J28" s="21"/>
      <c r="K28" s="21"/>
      <c r="L28" s="21"/>
      <c r="M28" s="41">
        <v>6</v>
      </c>
      <c r="N28" s="101">
        <v>1825</v>
      </c>
      <c r="O28" s="64"/>
      <c r="P28" s="70"/>
      <c r="Q28" s="71"/>
      <c r="R28" s="64"/>
      <c r="S28" s="64"/>
      <c r="T28" s="67"/>
      <c r="U28" s="21"/>
      <c r="V28" s="21"/>
      <c r="W28" s="21"/>
      <c r="X28" s="22"/>
      <c r="Y28" s="22"/>
      <c r="Z28" s="22"/>
    </row>
    <row r="29" spans="1:26" ht="12.75" customHeight="1" x14ac:dyDescent="0.25">
      <c r="A29" s="21"/>
      <c r="B29" s="42" t="s">
        <v>46</v>
      </c>
      <c r="C29" s="102" t="str">
        <f>IFERROR(AVERAGE(C23:C28),"")</f>
        <v/>
      </c>
      <c r="D29" s="8" t="s">
        <v>13</v>
      </c>
      <c r="E29" s="62">
        <v>6</v>
      </c>
      <c r="F29" s="54"/>
      <c r="G29" s="8" t="s">
        <v>14</v>
      </c>
      <c r="H29" s="43" t="str">
        <f>IFERROR(C29*E29,"")</f>
        <v/>
      </c>
      <c r="I29" s="44" t="str">
        <f>IF(H29="","",H29*2)</f>
        <v/>
      </c>
      <c r="J29" s="21"/>
      <c r="K29" s="21"/>
      <c r="L29" s="21"/>
      <c r="M29" s="45" t="s">
        <v>46</v>
      </c>
      <c r="N29" s="102">
        <f>IFERROR(AVERAGE(N23:N28),"")</f>
        <v>1800</v>
      </c>
      <c r="O29" s="12" t="s">
        <v>13</v>
      </c>
      <c r="P29" s="62">
        <v>6</v>
      </c>
      <c r="Q29" s="54"/>
      <c r="R29" s="12" t="s">
        <v>14</v>
      </c>
      <c r="S29" s="43">
        <f>IFERROR(N29*P29,"")</f>
        <v>10800</v>
      </c>
      <c r="T29" s="44">
        <f>IF(S29="","",S29*2)</f>
        <v>21600</v>
      </c>
      <c r="U29" s="21"/>
      <c r="V29" s="21"/>
      <c r="W29" s="21"/>
      <c r="X29" s="22"/>
      <c r="Y29" s="22"/>
      <c r="Z29" s="22"/>
    </row>
    <row r="30" spans="1:26" ht="12.75"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2"/>
      <c r="Y30" s="22"/>
      <c r="Z30" s="22"/>
    </row>
    <row r="31" spans="1:26" ht="12.75" customHeight="1"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2"/>
      <c r="Y31" s="22"/>
      <c r="Z31" s="22"/>
    </row>
    <row r="32" spans="1:26" ht="12.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2"/>
      <c r="Y32" s="22"/>
      <c r="Z32" s="22"/>
    </row>
    <row r="33" spans="1:26" ht="12.75" customHeight="1" x14ac:dyDescent="0.25">
      <c r="A33" s="21"/>
      <c r="B33" s="50" t="s">
        <v>47</v>
      </c>
      <c r="C33" s="48"/>
      <c r="D33" s="48"/>
      <c r="E33" s="48"/>
      <c r="F33" s="48"/>
      <c r="G33" s="48"/>
      <c r="H33" s="48"/>
      <c r="I33" s="48"/>
      <c r="J33" s="48"/>
      <c r="K33" s="48"/>
      <c r="L33" s="48"/>
      <c r="M33" s="48"/>
      <c r="N33" s="48"/>
      <c r="O33" s="49"/>
      <c r="P33" s="21"/>
      <c r="Q33" s="21"/>
      <c r="R33" s="21"/>
      <c r="S33" s="21"/>
      <c r="T33" s="21"/>
      <c r="U33" s="21"/>
      <c r="V33" s="21"/>
      <c r="W33" s="21"/>
      <c r="X33" s="22"/>
      <c r="Y33" s="22"/>
      <c r="Z33" s="22"/>
    </row>
    <row r="34" spans="1:26" ht="99.75" customHeight="1" x14ac:dyDescent="0.25">
      <c r="A34" s="21"/>
      <c r="B34" s="47" t="s">
        <v>48</v>
      </c>
      <c r="C34" s="48"/>
      <c r="D34" s="48"/>
      <c r="E34" s="48"/>
      <c r="F34" s="48"/>
      <c r="G34" s="48"/>
      <c r="H34" s="48"/>
      <c r="I34" s="48"/>
      <c r="J34" s="48"/>
      <c r="K34" s="48"/>
      <c r="L34" s="48"/>
      <c r="M34" s="48"/>
      <c r="N34" s="48"/>
      <c r="O34" s="49"/>
      <c r="P34" s="21"/>
      <c r="Q34" s="21"/>
      <c r="R34" s="21"/>
      <c r="S34" s="21"/>
      <c r="T34" s="21"/>
      <c r="U34" s="21"/>
      <c r="V34" s="21"/>
      <c r="W34" s="21"/>
      <c r="X34" s="22"/>
      <c r="Y34" s="22"/>
      <c r="Z34" s="22"/>
    </row>
    <row r="35" spans="1:26" ht="9.75" customHeight="1" x14ac:dyDescent="0.25">
      <c r="A35" s="21"/>
      <c r="B35" s="23"/>
      <c r="C35" s="21"/>
      <c r="D35" s="21"/>
      <c r="E35" s="21"/>
      <c r="F35" s="21"/>
      <c r="G35" s="21"/>
      <c r="H35" s="21"/>
      <c r="I35" s="21"/>
      <c r="J35" s="21"/>
      <c r="K35" s="21"/>
      <c r="L35" s="21"/>
      <c r="M35" s="21"/>
      <c r="N35" s="21"/>
      <c r="O35" s="21"/>
      <c r="P35" s="21"/>
      <c r="Q35" s="21"/>
      <c r="R35" s="21"/>
      <c r="S35" s="21"/>
      <c r="T35" s="21"/>
      <c r="U35" s="21"/>
      <c r="V35" s="21"/>
      <c r="W35" s="21"/>
      <c r="X35" s="22"/>
      <c r="Y35" s="22"/>
      <c r="Z35" s="22"/>
    </row>
    <row r="36" spans="1:26" ht="24" customHeight="1" x14ac:dyDescent="0.25">
      <c r="A36" s="21"/>
      <c r="B36" s="21"/>
      <c r="C36" s="21"/>
      <c r="D36" s="21"/>
      <c r="E36" s="21"/>
      <c r="F36" s="21"/>
      <c r="G36" s="21"/>
      <c r="H36" s="21"/>
      <c r="I36" s="21"/>
      <c r="J36" s="21"/>
      <c r="K36" s="21"/>
      <c r="L36" s="21"/>
      <c r="M36" s="51" t="s">
        <v>42</v>
      </c>
      <c r="N36" s="48"/>
      <c r="O36" s="48"/>
      <c r="P36" s="48"/>
      <c r="Q36" s="48"/>
      <c r="R36" s="48"/>
      <c r="S36" s="48"/>
      <c r="T36" s="49"/>
      <c r="U36" s="21"/>
      <c r="V36" s="21"/>
      <c r="W36" s="21"/>
      <c r="X36" s="22"/>
      <c r="Y36" s="22"/>
      <c r="Z36" s="22"/>
    </row>
    <row r="37" spans="1:26" ht="29.4" customHeight="1" x14ac:dyDescent="0.25">
      <c r="A37" s="21"/>
      <c r="B37" s="52" t="s">
        <v>49</v>
      </c>
      <c r="C37" s="48"/>
      <c r="D37" s="48"/>
      <c r="E37" s="48"/>
      <c r="F37" s="48"/>
      <c r="G37" s="48"/>
      <c r="H37" s="48"/>
      <c r="I37" s="49"/>
      <c r="J37" s="21"/>
      <c r="K37" s="21"/>
      <c r="L37" s="21"/>
      <c r="M37" s="52" t="s">
        <v>49</v>
      </c>
      <c r="N37" s="48"/>
      <c r="O37" s="48"/>
      <c r="P37" s="48"/>
      <c r="Q37" s="48"/>
      <c r="R37" s="48"/>
      <c r="S37" s="48"/>
      <c r="T37" s="49"/>
      <c r="U37" s="21"/>
      <c r="V37" s="21"/>
      <c r="W37" s="21"/>
      <c r="X37" s="22"/>
      <c r="Y37" s="22"/>
      <c r="Z37" s="22"/>
    </row>
    <row r="38" spans="1:26" ht="27.6" customHeight="1" x14ac:dyDescent="0.25">
      <c r="A38" s="21"/>
      <c r="B38" s="4" t="s">
        <v>50</v>
      </c>
      <c r="C38" s="7"/>
      <c r="D38" s="55" t="s">
        <v>45</v>
      </c>
      <c r="E38" s="48"/>
      <c r="F38" s="48"/>
      <c r="G38" s="7"/>
      <c r="H38" s="8" t="s">
        <v>35</v>
      </c>
      <c r="I38" s="9" t="s">
        <v>36</v>
      </c>
      <c r="J38" s="21"/>
      <c r="K38" s="21"/>
      <c r="L38" s="21"/>
      <c r="M38" s="17" t="s">
        <v>50</v>
      </c>
      <c r="N38" s="11"/>
      <c r="O38" s="53" t="s">
        <v>45</v>
      </c>
      <c r="P38" s="48"/>
      <c r="Q38" s="54"/>
      <c r="R38" s="11"/>
      <c r="S38" s="12" t="s">
        <v>35</v>
      </c>
      <c r="T38" s="13" t="s">
        <v>36</v>
      </c>
      <c r="U38" s="21"/>
      <c r="V38" s="21"/>
      <c r="W38" s="21"/>
      <c r="X38" s="22"/>
      <c r="Y38" s="22"/>
      <c r="Z38" s="22"/>
    </row>
    <row r="39" spans="1:26" ht="22.2" customHeight="1" x14ac:dyDescent="0.25">
      <c r="A39" s="21"/>
      <c r="B39" s="14"/>
      <c r="C39" s="8" t="s">
        <v>13</v>
      </c>
      <c r="D39" s="62">
        <v>6</v>
      </c>
      <c r="E39" s="48"/>
      <c r="F39" s="54"/>
      <c r="G39" s="8" t="s">
        <v>14</v>
      </c>
      <c r="H39" s="43" t="str">
        <f>IF(B39*D39=0,"",B39*D39)</f>
        <v/>
      </c>
      <c r="I39" s="44" t="str">
        <f>IF(H39="","",H39*2)</f>
        <v/>
      </c>
      <c r="J39" s="21"/>
      <c r="K39" s="21"/>
      <c r="L39" s="21"/>
      <c r="M39" s="103">
        <v>1320</v>
      </c>
      <c r="N39" s="12" t="s">
        <v>13</v>
      </c>
      <c r="O39" s="62">
        <v>6</v>
      </c>
      <c r="P39" s="48"/>
      <c r="Q39" s="54"/>
      <c r="R39" s="12" t="s">
        <v>14</v>
      </c>
      <c r="S39" s="43">
        <f>IF(M39*O39=0,"",M39*O39)</f>
        <v>7920</v>
      </c>
      <c r="T39" s="44">
        <f>IF(S39="","",S39*2)</f>
        <v>15840</v>
      </c>
      <c r="U39" s="21"/>
      <c r="V39" s="21"/>
      <c r="W39" s="21"/>
      <c r="X39" s="22"/>
      <c r="Y39" s="22"/>
      <c r="Z39" s="22"/>
    </row>
    <row r="40" spans="1:26" ht="12.75"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2"/>
      <c r="Y40" s="22"/>
      <c r="Z40" s="22"/>
    </row>
    <row r="41" spans="1:26" ht="12.7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2"/>
      <c r="Y41" s="22"/>
      <c r="Z41" s="22"/>
    </row>
    <row r="42" spans="1:26" ht="12.75"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2"/>
      <c r="Y42" s="22"/>
      <c r="Z42" s="22"/>
    </row>
    <row r="43" spans="1:26" ht="12.75" customHeight="1" x14ac:dyDescent="0.2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2.7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2.75"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2.75"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2.75"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2.75" customHeight="1"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2.75"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2.75" customHeight="1"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2.75" customHeight="1"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2.75" customHeight="1"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2.75"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2.75"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2.75" customHeight="1"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2.75" customHeight="1"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2.75" customHeight="1"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2.75"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2.75" customHeight="1"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2.75" customHeight="1"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2.75"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2.75"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2.75" customHeight="1"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2.75" customHeight="1"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2.75" customHeight="1"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x14ac:dyDescent="0.2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x14ac:dyDescent="0.2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x14ac:dyDescent="0.2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x14ac:dyDescent="0.2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x14ac:dyDescent="0.2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x14ac:dyDescent="0.2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x14ac:dyDescent="0.2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x14ac:dyDescent="0.2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x14ac:dyDescent="0.2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x14ac:dyDescent="0.2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x14ac:dyDescent="0.2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x14ac:dyDescent="0.2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x14ac:dyDescent="0.2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x14ac:dyDescent="0.2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x14ac:dyDescent="0.2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x14ac:dyDescent="0.2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x14ac:dyDescent="0.2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x14ac:dyDescent="0.2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x14ac:dyDescent="0.2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x14ac:dyDescent="0.2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x14ac:dyDescent="0.2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x14ac:dyDescent="0.2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x14ac:dyDescent="0.2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x14ac:dyDescent="0.2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x14ac:dyDescent="0.2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x14ac:dyDescent="0.2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x14ac:dyDescent="0.2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x14ac:dyDescent="0.2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x14ac:dyDescent="0.2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x14ac:dyDescent="0.2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x14ac:dyDescent="0.2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x14ac:dyDescent="0.2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x14ac:dyDescent="0.2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x14ac:dyDescent="0.2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x14ac:dyDescent="0.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x14ac:dyDescent="0.2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x14ac:dyDescent="0.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x14ac:dyDescent="0.2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x14ac:dyDescent="0.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x14ac:dyDescent="0.2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x14ac:dyDescent="0.2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x14ac:dyDescent="0.2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x14ac:dyDescent="0.2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x14ac:dyDescent="0.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x14ac:dyDescent="0.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x14ac:dyDescent="0.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x14ac:dyDescent="0.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x14ac:dyDescent="0.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x14ac:dyDescent="0.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x14ac:dyDescent="0.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x14ac:dyDescent="0.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x14ac:dyDescent="0.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x14ac:dyDescent="0.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x14ac:dyDescent="0.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x14ac:dyDescent="0.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x14ac:dyDescent="0.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x14ac:dyDescent="0.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x14ac:dyDescent="0.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x14ac:dyDescent="0.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x14ac:dyDescent="0.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x14ac:dyDescent="0.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x14ac:dyDescent="0.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75"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75"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75"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75"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75"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75"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75"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75"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75"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75"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75"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75"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75"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75"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75"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75"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75"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75"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75"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75"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75"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75"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75"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75"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75"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75"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75"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75"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75"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75"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75"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75"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75"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75"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75"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75"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75"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75"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75"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75"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75"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75"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75"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75"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75"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75"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75"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75"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75"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75"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75"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75"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75"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75"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75"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75"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75"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75"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75"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75"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75"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75"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75"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75"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75"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75"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75"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75"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75"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75"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75"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75"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75"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75"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75"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75"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75"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75"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75"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75"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75"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75"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75"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75"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2.75" customHeight="1" x14ac:dyDescent="0.2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2.75" customHeight="1" x14ac:dyDescent="0.2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2.75" customHeight="1" x14ac:dyDescent="0.2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2.75" customHeight="1" x14ac:dyDescent="0.2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44">
    <mergeCell ref="M36:T36"/>
    <mergeCell ref="B34:O34"/>
    <mergeCell ref="B37:I37"/>
    <mergeCell ref="D38:F38"/>
    <mergeCell ref="D39:F39"/>
    <mergeCell ref="M37:T37"/>
    <mergeCell ref="O38:Q38"/>
    <mergeCell ref="O39:Q39"/>
    <mergeCell ref="M20:T20"/>
    <mergeCell ref="M21:T21"/>
    <mergeCell ref="O22:T26"/>
    <mergeCell ref="B21:I21"/>
    <mergeCell ref="D22:I26"/>
    <mergeCell ref="E29:F29"/>
    <mergeCell ref="B33:O33"/>
    <mergeCell ref="R27:R28"/>
    <mergeCell ref="S27:S28"/>
    <mergeCell ref="T27:T28"/>
    <mergeCell ref="P29:Q29"/>
    <mergeCell ref="O27:O28"/>
    <mergeCell ref="P27:Q28"/>
    <mergeCell ref="D27:D28"/>
    <mergeCell ref="E27:F28"/>
    <mergeCell ref="G27:G28"/>
    <mergeCell ref="H27:H28"/>
    <mergeCell ref="I27:I28"/>
    <mergeCell ref="D13:F13"/>
    <mergeCell ref="B17:O17"/>
    <mergeCell ref="B18:O18"/>
    <mergeCell ref="O10:Q10"/>
    <mergeCell ref="M11:T11"/>
    <mergeCell ref="O12:Q12"/>
    <mergeCell ref="O13:Q13"/>
    <mergeCell ref="O9:Q9"/>
    <mergeCell ref="D9:F9"/>
    <mergeCell ref="D10:F10"/>
    <mergeCell ref="B11:I11"/>
    <mergeCell ref="D12:F12"/>
    <mergeCell ref="B2:T2"/>
    <mergeCell ref="B4:O4"/>
    <mergeCell ref="B5:O5"/>
    <mergeCell ref="M7:T7"/>
    <mergeCell ref="B8:I8"/>
    <mergeCell ref="M8:T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topLeftCell="A23" workbookViewId="0">
      <selection activeCell="K20" activeCellId="5" sqref="K8 M8 K11 K14 K17 K20"/>
    </sheetView>
  </sheetViews>
  <sheetFormatPr defaultColWidth="14.44140625" defaultRowHeight="15" customHeight="1" x14ac:dyDescent="0.25"/>
  <cols>
    <col min="1" max="1" width="3.33203125" customWidth="1"/>
    <col min="2" max="2" width="22" customWidth="1"/>
    <col min="3" max="3" width="4" customWidth="1"/>
    <col min="4" max="4" width="22" customWidth="1"/>
    <col min="5" max="5" width="4" customWidth="1"/>
    <col min="6" max="6" width="22" customWidth="1"/>
    <col min="7" max="7" width="4" customWidth="1"/>
    <col min="8" max="8" width="22" customWidth="1"/>
    <col min="9" max="9" width="19.88671875" customWidth="1"/>
    <col min="10" max="10" width="8.6640625" customWidth="1"/>
    <col min="11" max="11" width="22" customWidth="1"/>
    <col min="12" max="12" width="4" customWidth="1"/>
    <col min="13" max="13" width="22" customWidth="1"/>
    <col min="14" max="14" width="4" customWidth="1"/>
    <col min="15" max="15" width="22" customWidth="1"/>
    <col min="16" max="16" width="4" customWidth="1"/>
    <col min="17" max="17" width="22" customWidth="1"/>
    <col min="18" max="26" width="8.6640625" customWidth="1"/>
  </cols>
  <sheetData>
    <row r="1" spans="1:19" ht="31.5" customHeight="1" x14ac:dyDescent="0.25">
      <c r="A1" s="86"/>
      <c r="B1" s="57"/>
      <c r="C1" s="57"/>
      <c r="D1" s="57"/>
      <c r="E1" s="57"/>
      <c r="F1" s="57"/>
      <c r="G1" s="57"/>
      <c r="H1" s="57"/>
      <c r="I1" s="58"/>
      <c r="J1" s="1"/>
      <c r="K1" s="1"/>
      <c r="L1" s="1"/>
      <c r="M1" s="1"/>
      <c r="N1" s="1"/>
      <c r="O1" s="1"/>
      <c r="P1" s="1"/>
      <c r="Q1" s="1"/>
      <c r="R1" s="1"/>
      <c r="S1" s="1"/>
    </row>
    <row r="2" spans="1:19" ht="82.5" customHeight="1" x14ac:dyDescent="0.25">
      <c r="A2" s="47" t="s">
        <v>0</v>
      </c>
      <c r="B2" s="48"/>
      <c r="C2" s="48"/>
      <c r="D2" s="48"/>
      <c r="E2" s="48"/>
      <c r="F2" s="48"/>
      <c r="G2" s="48"/>
      <c r="H2" s="48"/>
      <c r="I2" s="49"/>
      <c r="J2" s="1"/>
      <c r="K2" s="1"/>
      <c r="L2" s="1"/>
      <c r="M2" s="1"/>
      <c r="N2" s="1"/>
      <c r="O2" s="1"/>
      <c r="P2" s="1"/>
      <c r="Q2" s="1"/>
      <c r="R2" s="1"/>
      <c r="S2" s="1"/>
    </row>
    <row r="3" spans="1:19" ht="30.75" customHeight="1" x14ac:dyDescent="0.25">
      <c r="A3" s="2"/>
      <c r="B3" s="87"/>
      <c r="C3" s="60"/>
      <c r="D3" s="60"/>
      <c r="E3" s="60"/>
      <c r="F3" s="60"/>
      <c r="G3" s="60"/>
      <c r="H3" s="61"/>
      <c r="I3" s="2"/>
      <c r="J3" s="1"/>
      <c r="K3" s="51" t="s">
        <v>1</v>
      </c>
      <c r="L3" s="48"/>
      <c r="M3" s="48"/>
      <c r="N3" s="48"/>
      <c r="O3" s="48"/>
      <c r="P3" s="48"/>
      <c r="Q3" s="49"/>
      <c r="R3" s="1"/>
      <c r="S3" s="1"/>
    </row>
    <row r="4" spans="1:19" ht="39" customHeight="1" x14ac:dyDescent="0.25">
      <c r="A4" s="3"/>
      <c r="B4" s="88" t="s">
        <v>2</v>
      </c>
      <c r="C4" s="48"/>
      <c r="D4" s="48"/>
      <c r="E4" s="48"/>
      <c r="F4" s="48"/>
      <c r="G4" s="48"/>
      <c r="H4" s="49"/>
      <c r="I4" s="3"/>
      <c r="J4" s="1"/>
      <c r="K4" s="89" t="s">
        <v>3</v>
      </c>
      <c r="L4" s="60"/>
      <c r="M4" s="60"/>
      <c r="N4" s="60"/>
      <c r="O4" s="60"/>
      <c r="P4" s="60"/>
      <c r="Q4" s="90"/>
      <c r="R4" s="1"/>
      <c r="S4" s="1"/>
    </row>
    <row r="5" spans="1:19" ht="40.5" customHeight="1" x14ac:dyDescent="0.25">
      <c r="A5" s="3"/>
      <c r="B5" s="92" t="s">
        <v>4</v>
      </c>
      <c r="C5" s="48"/>
      <c r="D5" s="48"/>
      <c r="E5" s="48"/>
      <c r="F5" s="48"/>
      <c r="G5" s="48"/>
      <c r="H5" s="49"/>
      <c r="I5" s="3"/>
      <c r="J5" s="1"/>
      <c r="K5" s="91" t="s">
        <v>5</v>
      </c>
      <c r="L5" s="48"/>
      <c r="M5" s="48"/>
      <c r="N5" s="48"/>
      <c r="O5" s="48"/>
      <c r="P5" s="48"/>
      <c r="Q5" s="49"/>
      <c r="R5" s="1"/>
      <c r="S5" s="1"/>
    </row>
    <row r="6" spans="1:19" ht="15.75" customHeight="1" x14ac:dyDescent="0.25">
      <c r="A6" s="5"/>
      <c r="B6" s="52" t="s">
        <v>6</v>
      </c>
      <c r="C6" s="48"/>
      <c r="D6" s="48"/>
      <c r="E6" s="48"/>
      <c r="F6" s="48"/>
      <c r="G6" s="48"/>
      <c r="H6" s="49"/>
      <c r="I6" s="5"/>
      <c r="J6" s="1"/>
      <c r="K6" s="52" t="s">
        <v>6</v>
      </c>
      <c r="L6" s="48"/>
      <c r="M6" s="48"/>
      <c r="N6" s="48"/>
      <c r="O6" s="48"/>
      <c r="P6" s="48"/>
      <c r="Q6" s="49"/>
      <c r="R6" s="1"/>
      <c r="S6" s="1"/>
    </row>
    <row r="7" spans="1:19" ht="38.25" customHeight="1" x14ac:dyDescent="0.25">
      <c r="A7" s="3"/>
      <c r="B7" s="6" t="s">
        <v>7</v>
      </c>
      <c r="C7" s="7"/>
      <c r="D7" s="8" t="s">
        <v>8</v>
      </c>
      <c r="E7" s="8"/>
      <c r="F7" s="7" t="s">
        <v>9</v>
      </c>
      <c r="G7" s="7"/>
      <c r="H7" s="9" t="s">
        <v>10</v>
      </c>
      <c r="I7" s="3"/>
      <c r="J7" s="1"/>
      <c r="K7" s="10" t="s">
        <v>11</v>
      </c>
      <c r="L7" s="11"/>
      <c r="M7" s="12" t="s">
        <v>12</v>
      </c>
      <c r="N7" s="12"/>
      <c r="O7" s="11" t="s">
        <v>9</v>
      </c>
      <c r="P7" s="11"/>
      <c r="Q7" s="13" t="s">
        <v>10</v>
      </c>
      <c r="R7" s="1"/>
      <c r="S7" s="1"/>
    </row>
    <row r="8" spans="1:19" ht="15.75" customHeight="1" x14ac:dyDescent="0.25">
      <c r="A8" s="5"/>
      <c r="B8" s="14"/>
      <c r="C8" s="8" t="s">
        <v>13</v>
      </c>
      <c r="D8" s="15"/>
      <c r="E8" s="8" t="s">
        <v>13</v>
      </c>
      <c r="F8" s="12">
        <v>13</v>
      </c>
      <c r="G8" s="8" t="s">
        <v>14</v>
      </c>
      <c r="H8" s="16" t="str">
        <f>IF(B8*D8*F8=0,"", B8*D8*F8)</f>
        <v/>
      </c>
      <c r="I8" s="5"/>
      <c r="J8" s="1"/>
      <c r="K8" s="103">
        <v>7.25</v>
      </c>
      <c r="L8" s="12" t="s">
        <v>13</v>
      </c>
      <c r="M8" s="104">
        <v>32</v>
      </c>
      <c r="N8" s="12" t="s">
        <v>13</v>
      </c>
      <c r="O8" s="12">
        <v>13</v>
      </c>
      <c r="P8" s="12" t="s">
        <v>14</v>
      </c>
      <c r="Q8" s="16">
        <v>3016</v>
      </c>
      <c r="R8" s="1"/>
      <c r="S8" s="1"/>
    </row>
    <row r="9" spans="1:19" ht="15.75" customHeight="1" x14ac:dyDescent="0.25">
      <c r="A9" s="5"/>
      <c r="B9" s="52" t="s">
        <v>15</v>
      </c>
      <c r="C9" s="48"/>
      <c r="D9" s="48"/>
      <c r="E9" s="48"/>
      <c r="F9" s="48"/>
      <c r="G9" s="48"/>
      <c r="H9" s="49"/>
      <c r="I9" s="5"/>
      <c r="J9" s="1"/>
      <c r="K9" s="52" t="s">
        <v>15</v>
      </c>
      <c r="L9" s="48"/>
      <c r="M9" s="48"/>
      <c r="N9" s="48"/>
      <c r="O9" s="48"/>
      <c r="P9" s="48"/>
      <c r="Q9" s="49"/>
      <c r="R9" s="1"/>
      <c r="S9" s="1"/>
    </row>
    <row r="10" spans="1:19" ht="38.25" customHeight="1" x14ac:dyDescent="0.25">
      <c r="A10" s="3"/>
      <c r="B10" s="6" t="s">
        <v>16</v>
      </c>
      <c r="C10" s="7"/>
      <c r="D10" s="55" t="s">
        <v>9</v>
      </c>
      <c r="E10" s="48"/>
      <c r="F10" s="48"/>
      <c r="G10" s="7"/>
      <c r="H10" s="9" t="s">
        <v>10</v>
      </c>
      <c r="I10" s="3"/>
      <c r="J10" s="1"/>
      <c r="K10" s="10" t="s">
        <v>17</v>
      </c>
      <c r="L10" s="11"/>
      <c r="M10" s="53" t="s">
        <v>9</v>
      </c>
      <c r="N10" s="48"/>
      <c r="O10" s="54"/>
      <c r="P10" s="11"/>
      <c r="Q10" s="13" t="s">
        <v>10</v>
      </c>
      <c r="R10" s="1"/>
      <c r="S10" s="1"/>
    </row>
    <row r="11" spans="1:19" ht="15.75" customHeight="1" x14ac:dyDescent="0.25">
      <c r="A11" s="5"/>
      <c r="B11" s="14"/>
      <c r="C11" s="8" t="s">
        <v>13</v>
      </c>
      <c r="D11" s="62">
        <v>13</v>
      </c>
      <c r="E11" s="48"/>
      <c r="F11" s="54"/>
      <c r="G11" s="8" t="s">
        <v>14</v>
      </c>
      <c r="H11" s="16" t="str">
        <f>IF(B11*D11=0,"",B11*D11)</f>
        <v/>
      </c>
      <c r="I11" s="5"/>
      <c r="J11" s="1"/>
      <c r="K11" s="103">
        <v>290</v>
      </c>
      <c r="L11" s="12" t="s">
        <v>13</v>
      </c>
      <c r="M11" s="62">
        <v>13</v>
      </c>
      <c r="N11" s="48"/>
      <c r="O11" s="54"/>
      <c r="P11" s="12" t="s">
        <v>14</v>
      </c>
      <c r="Q11" s="16">
        <v>3770</v>
      </c>
      <c r="R11" s="1"/>
      <c r="S11" s="1"/>
    </row>
    <row r="12" spans="1:19" ht="15.75" customHeight="1" x14ac:dyDescent="0.25">
      <c r="A12" s="5"/>
      <c r="B12" s="52" t="s">
        <v>18</v>
      </c>
      <c r="C12" s="48"/>
      <c r="D12" s="48"/>
      <c r="E12" s="48"/>
      <c r="F12" s="48"/>
      <c r="G12" s="48"/>
      <c r="H12" s="49"/>
      <c r="I12" s="5"/>
      <c r="J12" s="1"/>
      <c r="K12" s="52" t="s">
        <v>18</v>
      </c>
      <c r="L12" s="48"/>
      <c r="M12" s="48"/>
      <c r="N12" s="48"/>
      <c r="O12" s="48"/>
      <c r="P12" s="48"/>
      <c r="Q12" s="49"/>
      <c r="R12" s="1"/>
      <c r="S12" s="1"/>
    </row>
    <row r="13" spans="1:19" ht="38.25" customHeight="1" x14ac:dyDescent="0.25">
      <c r="A13" s="3"/>
      <c r="B13" s="4" t="s">
        <v>19</v>
      </c>
      <c r="C13" s="7"/>
      <c r="D13" s="55" t="s">
        <v>20</v>
      </c>
      <c r="E13" s="48"/>
      <c r="F13" s="48"/>
      <c r="G13" s="7"/>
      <c r="H13" s="9" t="s">
        <v>10</v>
      </c>
      <c r="I13" s="3"/>
      <c r="J13" s="1"/>
      <c r="K13" s="17" t="s">
        <v>19</v>
      </c>
      <c r="L13" s="11"/>
      <c r="M13" s="53" t="s">
        <v>20</v>
      </c>
      <c r="N13" s="48"/>
      <c r="O13" s="54"/>
      <c r="P13" s="11"/>
      <c r="Q13" s="13" t="s">
        <v>10</v>
      </c>
      <c r="R13" s="1"/>
      <c r="S13" s="1"/>
    </row>
    <row r="14" spans="1:19" ht="15.75" customHeight="1" x14ac:dyDescent="0.25">
      <c r="A14" s="5"/>
      <c r="B14" s="14"/>
      <c r="C14" s="8" t="s">
        <v>13</v>
      </c>
      <c r="D14" s="97">
        <v>6.5</v>
      </c>
      <c r="E14" s="48"/>
      <c r="F14" s="54"/>
      <c r="G14" s="8" t="s">
        <v>14</v>
      </c>
      <c r="H14" s="16" t="str">
        <f>IF(B14*D14=0,"",B14*D14)</f>
        <v/>
      </c>
      <c r="I14" s="5"/>
      <c r="J14" s="1"/>
      <c r="K14" s="103">
        <v>580</v>
      </c>
      <c r="L14" s="12" t="s">
        <v>13</v>
      </c>
      <c r="M14" s="97">
        <v>6.5</v>
      </c>
      <c r="N14" s="48"/>
      <c r="O14" s="54"/>
      <c r="P14" s="12" t="s">
        <v>14</v>
      </c>
      <c r="Q14" s="16">
        <v>3770</v>
      </c>
      <c r="R14" s="1"/>
      <c r="S14" s="1"/>
    </row>
    <row r="15" spans="1:19" ht="15.75" customHeight="1" x14ac:dyDescent="0.25">
      <c r="A15" s="5"/>
      <c r="B15" s="52" t="s">
        <v>21</v>
      </c>
      <c r="C15" s="48"/>
      <c r="D15" s="48"/>
      <c r="E15" s="48"/>
      <c r="F15" s="48"/>
      <c r="G15" s="48"/>
      <c r="H15" s="49"/>
      <c r="I15" s="5"/>
      <c r="J15" s="1"/>
      <c r="K15" s="52" t="s">
        <v>21</v>
      </c>
      <c r="L15" s="48"/>
      <c r="M15" s="48"/>
      <c r="N15" s="48"/>
      <c r="O15" s="48"/>
      <c r="P15" s="48"/>
      <c r="Q15" s="49"/>
      <c r="R15" s="1"/>
      <c r="S15" s="1"/>
    </row>
    <row r="16" spans="1:19" ht="38.25" customHeight="1" x14ac:dyDescent="0.25">
      <c r="A16" s="3"/>
      <c r="B16" s="4" t="s">
        <v>22</v>
      </c>
      <c r="C16" s="7"/>
      <c r="D16" s="55" t="s">
        <v>23</v>
      </c>
      <c r="E16" s="48"/>
      <c r="F16" s="48"/>
      <c r="G16" s="7"/>
      <c r="H16" s="9" t="s">
        <v>10</v>
      </c>
      <c r="I16" s="3"/>
      <c r="J16" s="1"/>
      <c r="K16" s="17" t="s">
        <v>22</v>
      </c>
      <c r="L16" s="11"/>
      <c r="M16" s="53" t="s">
        <v>23</v>
      </c>
      <c r="N16" s="48"/>
      <c r="O16" s="54"/>
      <c r="P16" s="11"/>
      <c r="Q16" s="13" t="s">
        <v>10</v>
      </c>
      <c r="R16" s="1"/>
      <c r="S16" s="1"/>
    </row>
    <row r="17" spans="1:19" ht="15.75" customHeight="1" x14ac:dyDescent="0.25">
      <c r="A17" s="5"/>
      <c r="B17" s="18"/>
      <c r="C17" s="8" t="s">
        <v>13</v>
      </c>
      <c r="D17" s="62">
        <v>3</v>
      </c>
      <c r="E17" s="48"/>
      <c r="F17" s="54"/>
      <c r="G17" s="8" t="s">
        <v>14</v>
      </c>
      <c r="H17" s="16" t="str">
        <f>IF(B17*D17=0,"",B17*D17)</f>
        <v/>
      </c>
      <c r="I17" s="5"/>
      <c r="J17" s="1"/>
      <c r="K17" s="105">
        <v>1256.67</v>
      </c>
      <c r="L17" s="12" t="s">
        <v>13</v>
      </c>
      <c r="M17" s="62">
        <v>3</v>
      </c>
      <c r="N17" s="48"/>
      <c r="O17" s="54"/>
      <c r="P17" s="12" t="s">
        <v>14</v>
      </c>
      <c r="Q17" s="16">
        <v>3770.01</v>
      </c>
      <c r="R17" s="1"/>
      <c r="S17" s="1"/>
    </row>
    <row r="18" spans="1:19" ht="15.75" customHeight="1" x14ac:dyDescent="0.25">
      <c r="A18" s="5"/>
      <c r="B18" s="52" t="s">
        <v>24</v>
      </c>
      <c r="C18" s="48"/>
      <c r="D18" s="48"/>
      <c r="E18" s="48"/>
      <c r="F18" s="48"/>
      <c r="G18" s="48"/>
      <c r="H18" s="49"/>
      <c r="I18" s="5"/>
      <c r="J18" s="1"/>
      <c r="K18" s="52" t="s">
        <v>24</v>
      </c>
      <c r="L18" s="48"/>
      <c r="M18" s="48"/>
      <c r="N18" s="48"/>
      <c r="O18" s="48"/>
      <c r="P18" s="48"/>
      <c r="Q18" s="49"/>
      <c r="R18" s="1"/>
      <c r="S18" s="1"/>
    </row>
    <row r="19" spans="1:19" ht="38.25" customHeight="1" x14ac:dyDescent="0.25">
      <c r="A19" s="3"/>
      <c r="B19" s="4" t="s">
        <v>25</v>
      </c>
      <c r="C19" s="7"/>
      <c r="D19" s="55" t="s">
        <v>26</v>
      </c>
      <c r="E19" s="48"/>
      <c r="F19" s="48"/>
      <c r="G19" s="7"/>
      <c r="H19" s="9" t="s">
        <v>10</v>
      </c>
      <c r="I19" s="3"/>
      <c r="J19" s="1"/>
      <c r="K19" s="17" t="s">
        <v>25</v>
      </c>
      <c r="L19" s="11"/>
      <c r="M19" s="53" t="s">
        <v>26</v>
      </c>
      <c r="N19" s="48"/>
      <c r="O19" s="54"/>
      <c r="P19" s="11"/>
      <c r="Q19" s="13" t="s">
        <v>10</v>
      </c>
      <c r="R19" s="1"/>
      <c r="S19" s="1"/>
    </row>
    <row r="20" spans="1:19" ht="15.75" customHeight="1" x14ac:dyDescent="0.25">
      <c r="A20" s="5"/>
      <c r="B20" s="19"/>
      <c r="C20" s="8" t="s">
        <v>27</v>
      </c>
      <c r="D20" s="53">
        <v>4</v>
      </c>
      <c r="E20" s="48"/>
      <c r="F20" s="54"/>
      <c r="G20" s="8" t="s">
        <v>14</v>
      </c>
      <c r="H20" s="16" t="str">
        <f>IF(B20*D20=0,"",B20*D20)</f>
        <v/>
      </c>
      <c r="I20" s="5"/>
      <c r="J20" s="1"/>
      <c r="K20" s="106">
        <v>15080</v>
      </c>
      <c r="L20" s="12" t="s">
        <v>27</v>
      </c>
      <c r="M20" s="53">
        <v>4</v>
      </c>
      <c r="N20" s="48"/>
      <c r="O20" s="54"/>
      <c r="P20" s="12" t="s">
        <v>14</v>
      </c>
      <c r="Q20" s="20">
        <v>3770</v>
      </c>
      <c r="R20" s="1"/>
      <c r="S20" s="1"/>
    </row>
    <row r="21" spans="1:19" ht="72" customHeight="1" x14ac:dyDescent="0.2">
      <c r="A21" s="93" t="s">
        <v>28</v>
      </c>
      <c r="B21" s="94"/>
      <c r="C21" s="94"/>
      <c r="D21" s="94"/>
      <c r="E21" s="94"/>
      <c r="F21" s="94"/>
      <c r="G21" s="94"/>
      <c r="H21" s="94"/>
      <c r="I21" s="95"/>
      <c r="J21" s="1"/>
      <c r="K21" s="1"/>
      <c r="L21" s="1"/>
      <c r="M21" s="1"/>
      <c r="N21" s="1"/>
      <c r="O21" s="1"/>
      <c r="P21" s="1"/>
      <c r="Q21" s="1"/>
      <c r="R21" s="1"/>
      <c r="S21" s="1"/>
    </row>
    <row r="22" spans="1:19" ht="21.75" customHeight="1" x14ac:dyDescent="0.25">
      <c r="A22" s="96"/>
      <c r="B22" s="76"/>
      <c r="C22" s="76"/>
      <c r="D22" s="76"/>
      <c r="E22" s="76"/>
      <c r="F22" s="76"/>
      <c r="G22" s="76"/>
      <c r="H22" s="76"/>
      <c r="I22" s="76"/>
    </row>
    <row r="23" spans="1:19" ht="12.75" customHeight="1" x14ac:dyDescent="0.25"/>
    <row r="24" spans="1:19" ht="12.75" customHeight="1" x14ac:dyDescent="0.25"/>
    <row r="25" spans="1:19" ht="12.75" customHeight="1" x14ac:dyDescent="0.25"/>
    <row r="26" spans="1:19" ht="12.75" customHeight="1" x14ac:dyDescent="0.25"/>
    <row r="27" spans="1:19" ht="12.75" customHeight="1" x14ac:dyDescent="0.25">
      <c r="F27" s="46"/>
    </row>
    <row r="28" spans="1:19" ht="12.75" customHeight="1" x14ac:dyDescent="0.25"/>
    <row r="29" spans="1:19" ht="12.75" customHeight="1" x14ac:dyDescent="0.25"/>
    <row r="30" spans="1:19" ht="12.75" customHeight="1" x14ac:dyDescent="0.25"/>
    <row r="31" spans="1:19" ht="12.75" customHeight="1" x14ac:dyDescent="0.25"/>
    <row r="32" spans="1: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36">
    <mergeCell ref="M20:O20"/>
    <mergeCell ref="M11:O11"/>
    <mergeCell ref="M13:O13"/>
    <mergeCell ref="M14:O14"/>
    <mergeCell ref="K15:Q15"/>
    <mergeCell ref="M16:O16"/>
    <mergeCell ref="M17:O17"/>
    <mergeCell ref="K18:Q18"/>
    <mergeCell ref="D20:F20"/>
    <mergeCell ref="A21:I21"/>
    <mergeCell ref="A22:I22"/>
    <mergeCell ref="D11:F11"/>
    <mergeCell ref="B12:H12"/>
    <mergeCell ref="D13:F13"/>
    <mergeCell ref="D14:F14"/>
    <mergeCell ref="B15:H15"/>
    <mergeCell ref="D16:F16"/>
    <mergeCell ref="B18:H18"/>
    <mergeCell ref="D10:F10"/>
    <mergeCell ref="M10:O10"/>
    <mergeCell ref="K12:Q12"/>
    <mergeCell ref="D17:F17"/>
    <mergeCell ref="D19:F19"/>
    <mergeCell ref="M19:O19"/>
    <mergeCell ref="K5:Q5"/>
    <mergeCell ref="K6:Q6"/>
    <mergeCell ref="B5:H5"/>
    <mergeCell ref="B6:H6"/>
    <mergeCell ref="B9:H9"/>
    <mergeCell ref="K9:Q9"/>
    <mergeCell ref="A1:I1"/>
    <mergeCell ref="A2:I2"/>
    <mergeCell ref="B3:H3"/>
    <mergeCell ref="K3:Q3"/>
    <mergeCell ref="B4:H4"/>
    <mergeCell ref="K4:Q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Annual &amp; Six-Month Calculation</vt:lpstr>
      <vt:lpstr>Quarterly Wages Conversion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Employment and Training Administration, United States Department of Labor</dc:creator>
  <cp:lastModifiedBy>Jennifer S. Kelley</cp:lastModifiedBy>
  <dcterms:created xsi:type="dcterms:W3CDTF">2025-05-16T23:02:43Z</dcterms:created>
  <dcterms:modified xsi:type="dcterms:W3CDTF">2025-06-12T18:51:07Z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2024-06-05T00:00:00Z</vt:filetime>
  </property>
  <property fmtid="{D5CDD505-2E9C-101B-9397-08002B2CF9AE}" pid="3" name="Creator">
    <vt:lpwstr>Acrobat PDFMaker 24 for Word</vt:lpwstr>
  </property>
  <property fmtid="{D5CDD505-2E9C-101B-9397-08002B2CF9AE}" pid="4" name="LastSaved">
    <vt:filetime>2025-05-16T00:00:00Z</vt:filetime>
  </property>
  <property fmtid="{D5CDD505-2E9C-101B-9397-08002B2CF9AE}" pid="5" name="Producer">
    <vt:lpwstr>Adobe PDF Library 24.2.23</vt:lpwstr>
  </property>
</Properties>
</file>